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镇安县2021年度巩固拓展脱贫攻坚成果和乡村振兴项目库" sheetId="1" r:id="rId1"/>
  </sheets>
  <definedNames>
    <definedName name="_xlnm._FilterDatabase" localSheetId="0" hidden="1">镇安县2021年度巩固拓展脱贫攻坚成果和乡村振兴项目库!$A$4:$P$494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<sst xmlns="http://schemas.openxmlformats.org/spreadsheetml/2006/main" count="3449" uniqueCount="1453">
  <si>
    <t>镇安县2021年度巩固拓展脱贫攻坚成果和乡村振兴项目库</t>
  </si>
  <si>
    <t>序号</t>
  </si>
  <si>
    <t>项目
名称</t>
  </si>
  <si>
    <t>实施
地点</t>
  </si>
  <si>
    <t xml:space="preserve">建设内容                            </t>
  </si>
  <si>
    <t>建设年度</t>
  </si>
  <si>
    <t>预期效益</t>
  </si>
  <si>
    <t>直接受益
建档立卡人口</t>
  </si>
  <si>
    <t>受益总人口</t>
  </si>
  <si>
    <t>资金投入（万元）</t>
  </si>
  <si>
    <t>主管部门</t>
  </si>
  <si>
    <t>项目类别</t>
  </si>
  <si>
    <t>户数
(户)</t>
  </si>
  <si>
    <t>人数
（人）</t>
  </si>
  <si>
    <t>小计</t>
  </si>
  <si>
    <t>中央</t>
  </si>
  <si>
    <t>省级</t>
  </si>
  <si>
    <t>市级</t>
  </si>
  <si>
    <t>县级</t>
  </si>
  <si>
    <t>2021年全县扶贫贷款贴息项目</t>
  </si>
  <si>
    <t>镇安县</t>
  </si>
  <si>
    <t>2021年度4个季度扶贫贷款贴息，补助标准根据户实际贷款额度测算，补助规模根据每季度银行统计数据为准</t>
  </si>
  <si>
    <t>2021年</t>
  </si>
  <si>
    <t>按上年度规模测算，预计补贴1423户建档立卡户扶贫贷款利息，解决其产业发展资金短缺问题</t>
  </si>
  <si>
    <t>扶贫局</t>
  </si>
  <si>
    <t>产业发展</t>
  </si>
  <si>
    <t>2021年“雨露计划”补助项目</t>
  </si>
  <si>
    <t>2020年秋季和2021年春季入学的高职生，2020年秋季入学的中职学生及2015-2019年未享受“雨露计划”的学生补助，每生每年3000元</t>
  </si>
  <si>
    <t>受益脱贫户家庭学生2039人，人均增收3000元。</t>
  </si>
  <si>
    <t>2021年技术培训项目</t>
  </si>
  <si>
    <t>开展农户技术培训，由县乡村振兴局牵头，县农业农村局、县林业局负责实施</t>
  </si>
  <si>
    <t>预计培训致富带头人450人，1350人次，发挥引领示范带头作用</t>
  </si>
  <si>
    <t>2021年乡村振兴项目管理费</t>
  </si>
  <si>
    <t>省级提取并下达项目管理费，专门用于乡村振兴规划编制、成果宣传、档案管理、公告公示、购买第三方服务等方面的费用</t>
  </si>
  <si>
    <t>通过项目实施，为巩固脱贫攻坚成果项目前期工作、档案管理、成果宣传、公告公示提供保障</t>
  </si>
  <si>
    <t>米粮镇集体经济项目</t>
  </si>
  <si>
    <t>米粮镇丰河村、红卫村、树坪村、联盟村、八一村、月明村、莲池村、界河村、清泉村</t>
  </si>
  <si>
    <t>村集体自主经营，修建厂房面积3635.6平方米，设备用房388.5平方米，并配套相关附属设施，产权归村集体所有。</t>
  </si>
  <si>
    <t>预计年收入5万元，纳入村集体收益分配。可提供就业岗位136个，带动一般农户47人，脱贫户89人，解决安置点群众就业问题，户均增收1000元。</t>
  </si>
  <si>
    <t>旬河水乡罗家营乡村振兴示范区</t>
  </si>
  <si>
    <t>月河镇罗家营村</t>
  </si>
  <si>
    <t>罗家营小水电站两侧山地产业开发及修建产业路5.294公里，其中主线4.203公里，支线一0.699公里，支线二0.392公里，路基宽度5.5米，路面硬化宽度5米，同时配套相关附属设施，产权归村集体所有。</t>
  </si>
  <si>
    <t>预计带动农户320户1112人，其中建档立卡户114户382人，促进农村一 三产的深入融合,带动交通运输、旅游、服务、农产品销售和加工等相关产业的发展</t>
  </si>
  <si>
    <t>茅坪回族镇集体经济项目</t>
  </si>
  <si>
    <t>茅坪回族镇元坪村、峰景村、腰庄河村、红光村、五星村、五福村、茅坪村</t>
  </si>
  <si>
    <t>村集体自主经营，修建厂房面积1946.6平方米,设备用房225.6平方米，并配套相关附属设施，产权归村集体所有</t>
  </si>
  <si>
    <t>预计年收入6万元，纳入村集体收益分配，带动农户243户800人，其中脱贫户45户130人，人均增收1000元左右</t>
  </si>
  <si>
    <t>食用菌产业发展项目</t>
  </si>
  <si>
    <t>云盖寺镇西华村、黑窑沟村、金钟村、东洞村、西洞村</t>
  </si>
  <si>
    <t>流转土地96.03亩，建设大棚18座5695平方米、塔架6740组、晾晒棚210个，新修生产路作业1292米、水源设施5处，铺设木耳用水主管道1840米；西华村、黑窑沟村、金钟村、东洞村、西洞村新修入园路2014米、生产作业路6200米、挡墙1180.5米、蓄水池32座、排水沟3073米，设置安全围栏6000米、围栏门41个，布设电缆3500米、水泵54个、标志牌等其他附属设施20处。</t>
  </si>
  <si>
    <t>带动农户386户参与食用菌产业发展增加收入，预计户均年增收3000元。</t>
  </si>
  <si>
    <t>农业农村局</t>
  </si>
  <si>
    <t>永乐、米粮、云盖寺、青铜关、木王、庙沟、西口、茅坪、回龙、达仁、大坪、铁厂、月河、高峰等14个镇办</t>
  </si>
  <si>
    <t>发展食用菌980.5万袋，每袋补助1元；新建食用菌生产棚79个，购置木屑粉碎机1台</t>
  </si>
  <si>
    <t>带动农户980户参与食用菌产业发展增加收入，预计户均年增收3000元。</t>
  </si>
  <si>
    <t>月明村</t>
  </si>
  <si>
    <t>建设木耳基地20亩，完成土地平整7000余㎡、新修产业道路0.6公里，生产作业道路2.4公里，蓄水池3个，布设管网5千余米，配套喷灌设备96组、晾晒棚20个</t>
  </si>
  <si>
    <t>带动农户30户参与食用菌产业发展增加收入，预计户均年增收3000元。</t>
  </si>
  <si>
    <t>茅坪村</t>
  </si>
  <si>
    <t>建设木耳基地13亩，晾晒棚39个，水池2个，水泵8台，电线400米，排水渠370米，土工布45卷，油布30卷，草帘子2143张。</t>
  </si>
  <si>
    <t>带动农户65户参与食用菌产业发展增加收入，预计户均年增收3000元。</t>
  </si>
  <si>
    <t>农丰村、长发村</t>
  </si>
  <si>
    <t>建设木耳基地10亩，购置水泵2台，水管1500米，塑料布150米，看护房25.2平方米，塔架280组，围墙36.5米，晾晒架48个。</t>
  </si>
  <si>
    <t>带动农户12户参与食用菌产业发展增加收入，预计户均年增收3000元。</t>
  </si>
  <si>
    <t>月河镇西川村食用菌大棚建设项目</t>
  </si>
  <si>
    <t>月河镇西川村</t>
  </si>
  <si>
    <t>西川食用菌产业园新建食用菌大棚50个，每棚补助1万元</t>
  </si>
  <si>
    <t>提高食用菌规模化、标准化、专业化生产能力，带动58户农户增收，其中脱贫户21户，预计户均年增收3000元。</t>
  </si>
  <si>
    <t>蚕桑产业发展补助</t>
  </si>
  <si>
    <t>10个镇办</t>
  </si>
  <si>
    <t>1、小蚕共育11132张， 每张补助200元。 
2、蚕桑培训4.8万元。</t>
  </si>
  <si>
    <t>小蚕共育11132张，辐射联带农户2077，联带脱贫户1135户3405人，增收1500万元</t>
  </si>
  <si>
    <t>乡村振兴示范村建设</t>
  </si>
  <si>
    <t>柴坪镇桃园村</t>
  </si>
  <si>
    <t>建低产茶园改造及补植1500亩，平均每亩补助330元。</t>
  </si>
  <si>
    <t>带动农户180户630人发展茶叶产业，预计户均增收2000元。</t>
  </si>
  <si>
    <t>回龙镇宏丰村</t>
  </si>
  <si>
    <t>在宏丰村食用菌产业园的现有的基础上，对园区28个食用菌大棚改造提升。</t>
  </si>
  <si>
    <t>带动贫困户59户163人增收。</t>
  </si>
  <si>
    <t>庙沟镇蒿坪村</t>
  </si>
  <si>
    <t>1.扩大现有的蒿坪村食用菌产业园，占地面积由原有8亩扩大至18亩，工程内容包括土建、电气、给排水、大棚、塔架、晾晒棚、作业路及其他附属设施等。2.栽培食用菌100万袋。
2.标准化密植桑园建设，占地5亩，工程内容：桑园田间路硬化，采桑机；养蚕工场添加设备：养蚕台30套，自动化上桑叶设备2套。</t>
  </si>
  <si>
    <t>带动农户100户460人发展食用菌产业，户均年增收1800元，带动农户50户370人发展蚕桑产业，户均年增收2500元。</t>
  </si>
  <si>
    <t>木王镇朝阳村</t>
  </si>
  <si>
    <t>道路总长为3400米，本次设计硬化1200米，路面宽3.5米，厚18厘米，C30混凝土路面，工程硬化总量为4000平方米。</t>
  </si>
  <si>
    <t>改善31户129人生产生活条件，带动发展魔芋、蚕桑、板栗产业</t>
  </si>
  <si>
    <t>青铜关镇乡中村</t>
  </si>
  <si>
    <t>1.三组学校至郑洽绪家路段通户道路改造提升。该改造提升路段长257米，宽3.5米，涉及7户群众。
2.三组水泥路口经庙梁子安置点至薛龙树家沟路段通户道路改造提升。该改造提升路段长580米，宽4.5米，涉及22户群众。</t>
  </si>
  <si>
    <t>能够直接改善当地29户群众生产生活条件，进一步推动烤烟、茶叶等特色产业发展，助力乡村旅游。</t>
  </si>
  <si>
    <t>铁厂镇新联村</t>
  </si>
  <si>
    <t>新建食用菌产业园一处20亩，包含地基处理，园区道路、供电设施，养殖架等建设。产权归村集体所有。</t>
  </si>
  <si>
    <t>带动35人实现就业，人均年收益预计可达4000元</t>
  </si>
  <si>
    <t>永乐街道办事处中合村</t>
  </si>
  <si>
    <t>1、中合村食用菌产业发展，流转土72.81亩，支付5年租金。2、中合村2、4、5、6组产业路修复16公里。</t>
  </si>
  <si>
    <t>带动73户273人发展食用菌产业，户均年增收1800元，改善286户1057人生产生活条件，带动发展魔芋和中药材产业。</t>
  </si>
  <si>
    <t>达仁镇象园村</t>
  </si>
  <si>
    <t>改建茶叶体验园一处，面积50亩，每亩建设标准1万元，工程内容包括品种改良，新建茶园道路，茶园给水，及其他附属设施等。</t>
  </si>
  <si>
    <t>带动47户192人发展茶叶产业，户均年增收3200元</t>
  </si>
  <si>
    <t>米粮镇光明村</t>
  </si>
  <si>
    <t>新修烤烟路3.1公里，整合新增烤烟种植面积400亩，新建砖混结构烤烟炉20个，新建烤烟育苗大棚10个。</t>
  </si>
  <si>
    <t>带动烟农35户发展烤烟产业，预计年增加烤烟8万公斤，增加产值130余万元，增加利税8万元。</t>
  </si>
  <si>
    <t>大坪现代农业示范园区（二期）项目</t>
  </si>
  <si>
    <t>大坪镇庙沟村</t>
  </si>
  <si>
    <t>庙沟村1、2组排洪渠208.36m、庙沟食用菌园-ABC区排水渠1000m、庙沟食用菌园-ABC区生产路铺装2025㎡、农业示范园食用菌园-ABC区盖板124㎡等，产权归村集体所有。</t>
  </si>
  <si>
    <t>项目建设将直接受益庙沟村等村建档立卡户102户305人，受益总人口648人，项目建成将有效改善当地生产生活条件，巩固脱贫攻坚成果。</t>
  </si>
  <si>
    <t>达仁镇集体经济项目</t>
  </si>
  <si>
    <t>达仁镇狮子口村</t>
  </si>
  <si>
    <t>村集体自主经营，建设厂房面积1000㎡，工程内容包括土建、电气、给排水、室外附属设施等，产权归村集体所有。</t>
  </si>
  <si>
    <t>带动农户450户1575人发展茶叶产业</t>
  </si>
  <si>
    <t>镇安县兰花产业园项目</t>
  </si>
  <si>
    <t>高峰镇正河村</t>
  </si>
  <si>
    <t>项目规划总面积133.52亩，重点规划建设“两中心、一基地”，即中国兰花展示交易中心，占地5200平方米；秦岭蕙兰名品培育中心，占地2800平方米，秦岭兰花种植基地，占地20.17亩，实行规模化、标准化、智能化生产经营，全面提高兰花产业的规模、品质和效益。产权归村集体所有。</t>
  </si>
  <si>
    <t>建成后园区兰花种植总规模将达到60万盆，年实现交易额5000万元，产值达到 20000万元，带动农户增加就业320人。</t>
  </si>
  <si>
    <t>茶叶产业项目</t>
  </si>
  <si>
    <t>建设高山有机茶园450 亩，配套相关灌溉设施及观光体验设施，打造茶旅融合茶叶产业园，土壤改良工程450亩，引进良种茶苗 135 万株，茶种10万斤，茶园灌溉工程，新建茶园灌溉蓄水池1座，排水沟 1500 米，田间灌溉管网 5000 米。茶旅融合工程。新建茶园观光路 1600 米，星空屋 5 座，茶艺坊 5 座，配套建设停车场 3080 m²等设施，打造茶旅融合。茶园管护工程，增施有机肥，产权归村集体所有。</t>
  </si>
  <si>
    <t>项目建成后园区年产值450万元，带动80户250人增收</t>
  </si>
  <si>
    <t>达仁镇、青铜关镇乡中村、月河镇川河村
木王镇朝阳村</t>
  </si>
  <si>
    <t>在4镇11村新建茶园300亩，改建低产老茶园3880亩，新修茶园路300米，增施有机肥2.25万袋</t>
  </si>
  <si>
    <t>项目建成后年产值836万元，带动381户农户增收</t>
  </si>
  <si>
    <t>公益岗位（动态帮扶）补助项目</t>
  </si>
  <si>
    <t>主要用于支付公益岗位人员工资</t>
  </si>
  <si>
    <t>发放公益岗位工资3556人，人均年增收2400元。</t>
  </si>
  <si>
    <t>程家川智慧水产养殖观光园项目</t>
  </si>
  <si>
    <t>西口回族镇岭沟村</t>
  </si>
  <si>
    <t>完成园区内6km产业道路修复及道路硬化；园区外防护网7500米；建水产初加工厂一处，占地面积2000平方米（含虾蟹冷链仓储、加工包装、智慧管理中心）；配套完善水电路等基础设施建设；修建蓄水量2000立方米应急水库，铺设输水管道，产权归村集体所有。</t>
  </si>
  <si>
    <t>项目建成后园区年产值3100万元，带动946户3359人增收，</t>
  </si>
  <si>
    <t>永乐街道办八亩坪村集体经济项目</t>
  </si>
  <si>
    <t>永乐街道办八亩坪村</t>
  </si>
  <si>
    <t>在全村发展油用牡丹1670亩，栽植油用牡丹267.2万株。</t>
  </si>
  <si>
    <t>带动全村537户群众（脱贫户166户），三年后每亩产值1200元，总产值达到200万元，户均增收3700元。</t>
  </si>
  <si>
    <t>林业局</t>
  </si>
  <si>
    <t>永乐街道办安山村集体经济项目</t>
  </si>
  <si>
    <t>永乐街道办安山村</t>
  </si>
  <si>
    <t>在全村发展油用牡丹112亩，栽植油用牡丹8万株。</t>
  </si>
  <si>
    <t>带动全村36户群众（脱贫户25户），三年后每亩产值1300元，总产值达到14.5万元，户均增收4000元。</t>
  </si>
  <si>
    <t>永乐街道办木园村集体经济项目</t>
  </si>
  <si>
    <t>永乐街道办木园村</t>
  </si>
  <si>
    <t>发展油用牡丹251亩，种植油用牡丹50万株。</t>
  </si>
  <si>
    <t>带动全村93户群众（脱贫户40户），三年后每亩产值1200元，总产值达到30万元，户均增收3200元。</t>
  </si>
  <si>
    <t>永乐街道办锡铜村集体经济项目</t>
  </si>
  <si>
    <t>永乐街道办锡铜沟村</t>
  </si>
  <si>
    <t>在全村发展油用牡丹246.7亩，栽植油用牡丹39.472万株。</t>
  </si>
  <si>
    <t>带动42户群众（脱贫户16户），三年后每亩产值1200元，总产值达到30万元，户均增收7000元。</t>
  </si>
  <si>
    <t>月河镇先锋村集体经济项目</t>
  </si>
  <si>
    <t>月河镇先锋村</t>
  </si>
  <si>
    <t>由村集体流转土地栽种油用牡丹105亩，26.25万株。</t>
  </si>
  <si>
    <t>脱贫户18户栽种71亩，一般农户8户栽种34亩。预计年亩产收益3000元</t>
  </si>
  <si>
    <t>铁厂镇新联村果蔬产业基地项目</t>
  </si>
  <si>
    <t>建设大棚17座，面积3500㎡，修建食用菌大棚排水沟：包含新建C25混凝土底座、空心砖砌块、波纹管道铺设。产权归村集体所有。</t>
  </si>
  <si>
    <t>通过产业发展带动农户250人，其中脱贫户45户180人，户均年增收3500元。</t>
  </si>
  <si>
    <t>永乐街道办栗园村新建蔬菜大棚产业基地项目</t>
  </si>
  <si>
    <t>永乐街道办栗园村</t>
  </si>
  <si>
    <t>在栗园村三组新建蔬菜大棚50个，共计面积20亩</t>
  </si>
  <si>
    <t>通过产业发展带动20户73人（脱贫户7户20人）户均增收2000元。每年增加村集体经济收入3万元</t>
  </si>
  <si>
    <t>消费帮扶项目</t>
  </si>
  <si>
    <t>对帮扶产品入驻商超及电商平台销售产生的场租费、渠道费、流量费、物流配送等费用给予适当奖补</t>
  </si>
  <si>
    <t>通过项目实施，促进我县农特产品上网销售，提升企业入驻“832”平台的积极性，带动脱贫户4230人增收</t>
  </si>
  <si>
    <t>庙沟镇中坪村蚕桑产业奖补项目</t>
  </si>
  <si>
    <t>中坪村</t>
  </si>
  <si>
    <t>修建养蚕场地2300平方米，配套修建河堤180米，建养蚕厂房3层1100平方米</t>
  </si>
  <si>
    <t>年共育小蚕300张，带动农户发展蚕桑产业121户，蚕桑产业收入60万元，户均增收5000元。</t>
  </si>
  <si>
    <t>烤烟产业发展项目</t>
  </si>
  <si>
    <t>青铜关等9个乡镇</t>
  </si>
  <si>
    <t>新建板式烤房100座，每座补助2.7万元，产权归村集体所有。</t>
  </si>
  <si>
    <t>解决新增烟农87户2610亩烤烟采收烘烤问题，带动87户农户年均增收4万余元。</t>
  </si>
  <si>
    <t>烤烟中心</t>
  </si>
  <si>
    <t>安全饮水管护项目</t>
  </si>
  <si>
    <t>用于聘用全县238名公益岗位人员工资</t>
  </si>
  <si>
    <t>聘用238名脱贫户实施安全饮水维修管护，人均年增收9000多元。</t>
  </si>
  <si>
    <t>水利局</t>
  </si>
  <si>
    <t>茅坪回族镇牛羊养殖项目</t>
  </si>
  <si>
    <t>茅坪回族镇茅坪村</t>
  </si>
  <si>
    <t>修建牛羊交易市场一处，硬化场地730㎡，河堤挡墙基础处理63m³，修建河堤挡墙77m³，建设20m³化粪池3个，修排污槽89米、排污管道200米。产权归村集体所有。</t>
  </si>
  <si>
    <t>通过壮大集体经济，带动脱贫户206户713人户均增收500元左右。</t>
  </si>
  <si>
    <t>畜牧中心</t>
  </si>
  <si>
    <t>美云秦绣产业项目</t>
  </si>
  <si>
    <t>永乐青河社区</t>
  </si>
  <si>
    <t>新建美云秦绣培训学校一所，占地面积4000平方米，包括生产实习车间、装裱车间、产品展厅、库房等，年新增培训800名妇女从事刺绣产业，实现农村妇女的就业创业。</t>
  </si>
  <si>
    <t>基地项目建成后，年培训妇女800人次，实现2000名妇女从事刺绣项目就业创业，年加工销售刺绣品1万件以上，实现产值5000万元以上，合作社实现纯利润100万元，农村妇女实现工资性收入人均收入2万元。</t>
  </si>
  <si>
    <t>茅坪回族镇北阳山牛肉加工厂建设(二期)项目</t>
  </si>
  <si>
    <t>茅坪回族镇元坪村</t>
  </si>
  <si>
    <t>新建冷库100㎡，打造北阳山牛肉系列品牌2个，开展北阳山牛肉网络直播宣传及带货，申请牛肉酱企业标准，全系列产品形象设计与包装，申请北阳山牛肉有机认证，产权归村集体所有。</t>
  </si>
  <si>
    <t>预计年产牛肉300吨，销售收入5500万元，上缴税收200万元，增加村集体收入8万元，脱贫户均增收1.8万元</t>
  </si>
  <si>
    <t>统战部</t>
  </si>
  <si>
    <t>青树村智慧水产养殖基地建设项目</t>
  </si>
  <si>
    <t>青树村</t>
  </si>
  <si>
    <t>建设一个5号蟹虾精养塘，补助5万元；建设稻田12个，每个补助6600元；8个垂钓园四周路砖铺设，补助10万元，产权归村集体所有。</t>
  </si>
  <si>
    <t>通过壮大集体经济，带动脱贫户稳定增收。</t>
  </si>
  <si>
    <t>西口回族镇上河村农产品加工中心基础处理项目</t>
  </si>
  <si>
    <t>上河村</t>
  </si>
  <si>
    <t>农产品加工中心场地砂石回填、平整3000平方米。</t>
  </si>
  <si>
    <t>建设农产品加工中心，带动周边华山松、香椿、中药材等种植产业发展，带动脱贫户稳定增收。</t>
  </si>
  <si>
    <t>农村公益岗位补助</t>
  </si>
  <si>
    <t>永乐街办</t>
  </si>
  <si>
    <t>聘用难以外出务工脱贫劳动力担任护路员和水管员。岗位设置77个，发放工资8个月。</t>
  </si>
  <si>
    <t>通过该项目实施77户脱贫户直接受益，户均月增收500元</t>
  </si>
  <si>
    <t>人社局</t>
  </si>
  <si>
    <t>回龙镇</t>
  </si>
  <si>
    <t>聘用难以外出务工脱贫劳动力担任护路员和水管员。岗位设置28个，发放工资8个月。</t>
  </si>
  <si>
    <t>通过该项目实施28户脱贫户直接受益，户均月增收500元</t>
  </si>
  <si>
    <t>铁厂镇</t>
  </si>
  <si>
    <t>聘用难以外出务工脱贫劳动力担任护路员和水管员。岗位设置37个，发放工资8个月。</t>
  </si>
  <si>
    <t>通过该项目实施37户脱贫户直接受益，户均月增收500元</t>
  </si>
  <si>
    <t>大坪镇</t>
  </si>
  <si>
    <t>聘用难以外出务工脱贫劳动力担任护路员和水管员。岗位设置20个，发放工资8个月。</t>
  </si>
  <si>
    <t>通过该项目实施20户脱贫户直接受益，户均月增收500元</t>
  </si>
  <si>
    <t>米粮镇</t>
  </si>
  <si>
    <t>聘用难以外出务工脱贫劳动力担任护路员和水管员。岗位设置84个，发放工资8个月。</t>
  </si>
  <si>
    <t>通过该项目实施84户脱贫户直接受益，户均月增收500元</t>
  </si>
  <si>
    <t>茅坪镇</t>
  </si>
  <si>
    <t>聘用难以外出务工脱贫劳动力担任护路员和水管员。岗位设置33个，发放工资8个月。</t>
  </si>
  <si>
    <t>通过该项目实施33户脱贫户直接受益，户均月增收500元</t>
  </si>
  <si>
    <t>西口镇</t>
  </si>
  <si>
    <t>聘用难以外出务工脱贫劳动力担任护路员和水管员。岗位设置43个，发放工资8个月。</t>
  </si>
  <si>
    <t>通过该项目实施43户脱贫户直接受益，户均月增收500元</t>
  </si>
  <si>
    <t>高峰镇</t>
  </si>
  <si>
    <t>聘用难以外出务工脱贫劳动力担任护路员和水管员。岗位设置57个，发放工资8个月。</t>
  </si>
  <si>
    <t>通过该项目实施57户脱贫户直接受益，户均月增收500元</t>
  </si>
  <si>
    <t>青铜关镇</t>
  </si>
  <si>
    <t>聘用难以外出务工脱贫劳动力担任护路员和水管员。岗位设置64个，发放工资8个月。</t>
  </si>
  <si>
    <t>通过该项目实施45户脱贫户直接受益，户均月增收500元</t>
  </si>
  <si>
    <t>柴坪镇</t>
  </si>
  <si>
    <t>聘用难以外出务工脱贫劳动力担任护路员和水管员。岗位设置45个，发放工资8个月。</t>
  </si>
  <si>
    <t>庙沟镇</t>
  </si>
  <si>
    <t>聘用难以外出务工脱贫劳动力担任护路员和水管员。岗位设置39个，发放工资8个月。</t>
  </si>
  <si>
    <t>通过该项目实施39户脱贫户直接受益，户均月增收500元</t>
  </si>
  <si>
    <t>达仁镇</t>
  </si>
  <si>
    <t>木王镇</t>
  </si>
  <si>
    <t>聘用难以外出务工脱贫劳动力担任护路员和水管员。岗位设置51个，发放工资8个月。</t>
  </si>
  <si>
    <t>通过该项目实施51户脱贫户直接受益，户均月增收500元</t>
  </si>
  <si>
    <t>月河镇</t>
  </si>
  <si>
    <t>聘用难以外出务工脱贫劳动力担任护路员和水管员。岗位设置46个，发放工资8个月。</t>
  </si>
  <si>
    <t>通过该项目实施46户脱贫户直接受益，户均月增收500元</t>
  </si>
  <si>
    <t>云盖寺镇</t>
  </si>
  <si>
    <t>2万亩高标准农田建设项目</t>
  </si>
  <si>
    <t>永乐街道办（庙坡、山海、安山、王家坪、金花村）</t>
  </si>
  <si>
    <t>建设高标准农田2万亩。平整土地400亩，土壤改良5000亩；修复截渗坝1座、蓄水池1座，埋设管道4.046公里；田间道路硬化9.08公里，砂石路4.57公里，新修农桥1座，涵管39处，技术培训3000人次。</t>
  </si>
  <si>
    <t>预计年新增粮食生产能力165万公斤。</t>
  </si>
  <si>
    <t>镇坪家庭农场专业合作社0.2万亩高标准农田建设项目</t>
  </si>
  <si>
    <t>米粮镇
（树坪村）</t>
  </si>
  <si>
    <t>建设高标准农田0.2万亩。新修拦砂坝1座、河堤404米、田间道路1275米。</t>
  </si>
  <si>
    <t>预计年新增粮食生产能力4.12万公斤。</t>
  </si>
  <si>
    <t>2021年农产品仓储保鲜冷链设施建设项目</t>
  </si>
  <si>
    <t>全县15个镇(办)，主要集中在永乐街道办、云盖寺镇等</t>
  </si>
  <si>
    <t>新建冷藏库243个3025吨(永乐镇180个2100吨、云盖寺镇11个380吨，柴坪镇7个30吨、高峰镇7个35吨、西口回族镇22个210吨、月河镇1人10吨、米粮镇6个200吨、达仁镇3个20吨、青铜关镇3个20吨、庙沟镇3个20吨)，气调库6个、预冷库4个、通风库3个改扩建气调库1个（云盖寺镇200吨）</t>
  </si>
  <si>
    <t>项目建成后，预计增加经济效益1.5亿，带动脱贫户800户1980人，户均年净增收1万元，解决就业人员150人。</t>
  </si>
  <si>
    <t>庙沟镇蒿坪村百神山产业路硬化项目</t>
  </si>
  <si>
    <t>道路总长为7968.44米，设计路面宽3.5米，厚18厘米，C30混凝土路面，工程硬化总量为27889.54平方米。</t>
  </si>
  <si>
    <t>道路沿线辐射群众268户798人，其中脱贫户125户456人。项目实施后能够带动沿路烤烟、蚕桑、板栗、魔芋等特色产业发展，方便了群众运输烟叶、蚕茧、板栗等农产品。</t>
  </si>
  <si>
    <t>基础设施</t>
  </si>
  <si>
    <t>永乐街道办栗园村九组产业路硬化项目</t>
  </si>
  <si>
    <t>道路总长为7.86公里，设计路面宽4.5米，厚18厘米，C30混凝土路面，工程硬化总量为353700平方米。</t>
  </si>
  <si>
    <t>道路沿线辐射群众156户482人，其中脱贫户42户118人。项目实施后，群众通过项目建设劳务，发展农家乐、板栗核桃、中药材、魔芋种植等形式增加收入。</t>
  </si>
  <si>
    <t>省级中药材示范基地建设项目</t>
  </si>
  <si>
    <t>西口回族镇</t>
  </si>
  <si>
    <t>在西口回族镇石景村、长发村、上河村发展芍药基地1400亩，苍术基地500亩，黄精基地100亩，合计2000亩。按照绿色标准化要求，对600余亩撂荒地进行整治，除杂、垦荒、深耕、平整、施肥、起垄做床，使用农家肥和有机肥</t>
  </si>
  <si>
    <t>项目建成后年产值6000万元，带动脱贫户500余户600余人就地就业</t>
  </si>
  <si>
    <t>省级高标准茶叶示范园建设</t>
  </si>
  <si>
    <t>1引进良种茶苗180万株，新、改建茶园300亩。2.茶园灌溉工程。新建茶园灌溉蓄水池1座，排水沟500米，田间灌溉管网3000米。3.茶园生态绿色工程建设。购置茶叶专用有机肥120吨。4.茶园土地流转平整300亩</t>
  </si>
  <si>
    <t>项目建成后年产值450万元，带动脱贫户30户120人增收</t>
  </si>
  <si>
    <t>1.引进良种茶苗180万株，新、改建茶园共计500亩。2.茶园灌溉工程。新建茶园灌溉蓄水池1座，排水沟500米，田间灌溉管网3000米。3.茶园生态绿色工程建设。购置茶叶专用有机肥120吨。4.茶园土地流转平整300亩</t>
  </si>
  <si>
    <t>项目建成后年产值750万元，带动脱贫户30户120人增收</t>
  </si>
  <si>
    <t>云盖寺镇西华村菌袋生产线改造升级项目</t>
  </si>
  <si>
    <t>云盖寺镇西华村</t>
  </si>
  <si>
    <t>新增62m³的高压灭菌柜台2台，高压灭菌架220个，改造发菌库2100m³，配置气调机一组，新风系统一套，发菌架300个等附属设施</t>
  </si>
  <si>
    <t>带动农户65户参与务工，年均增收6000元</t>
  </si>
  <si>
    <t>永乐街道办中合村菌袋生产线改造升级项目</t>
  </si>
  <si>
    <t>永乐街道办中合村</t>
  </si>
  <si>
    <t>购置接种房压缩机2台，自动接种机4台、自动扎口机4台、制袋机4台、常压灭菌仓2套、净化器5套、电锅炉3台。</t>
  </si>
  <si>
    <t>带动农户25户参与务工，年均增收6000元</t>
  </si>
  <si>
    <t>回龙镇宏丰村菌袋生产线改造升级项目</t>
  </si>
  <si>
    <t>建设自动拌料仓1个，堆料场500㎡，新建灭菌仓4个。</t>
  </si>
  <si>
    <t>带动农户10户参与务工，年均增收6000元</t>
  </si>
  <si>
    <t>农业社会化服务项目</t>
  </si>
  <si>
    <t>建设托管板栗生产基地51000亩，玉米良种培育基地100亩、推广种植2000亩，有机蔬菜试验基地200亩，新品种魔芋试验基地300亩，托管桑园1000亩，养殖岭南黄牛保种牛630头，种植牧草8000亩，农作物病虫害防治3500亩。每亩补助不超过100元。</t>
  </si>
  <si>
    <t>推进发展产业托管、托养的社会化服务财政支持方式。可直接带动群众2795户，其中脱贫户1956户。</t>
  </si>
  <si>
    <t>农村公益岗位及培训和交通费补助项目</t>
  </si>
  <si>
    <t>全县15个镇办</t>
  </si>
  <si>
    <t>主要用于4个单位开发公益岗位2649人，其中交通局开发646人、水利局开发275人、移民办开发79人、各村委会开发1649人，职业培训594人，省外就业2600人</t>
  </si>
  <si>
    <t>各单位开发公益岗位：交通局332人增收0.15万，314人增收0.19万；水利局61人增收0.3万，275人增收0.15万；移民办20人增收0.15万，79人增收0.33万；各镇办587人增收0.15万，1074人增收0.16万。脱贫劳动力省外务工2600人增收0.05万，参加职业培训594人增收0.08万。</t>
  </si>
  <si>
    <t>西口回族镇水产智慧养殖产业园产业路修复项目</t>
  </si>
  <si>
    <t>西口回族镇
青树村</t>
  </si>
  <si>
    <t>修复西口回族镇水产智慧养殖产业园内8.2公里产业路</t>
  </si>
  <si>
    <t>改善园区内产业发展条件，方便沿线3个村1814户6566人群众出行,带动水产产业发展</t>
  </si>
  <si>
    <t>交通局</t>
  </si>
  <si>
    <t>通村水毁产业路修复项目</t>
  </si>
  <si>
    <t>柴坪镇、大坪镇等15个镇办</t>
  </si>
  <si>
    <t>15个镇32条产业路水毁修复212.24公里</t>
  </si>
  <si>
    <t>改善沿线32个村6847户19762群众生产生活出行,带动核桃、板栗、桑园、中药材等产业发展。</t>
  </si>
  <si>
    <t>永乐街道办金花村石家沟产业路建设项目</t>
  </si>
  <si>
    <t>永乐街道办金花村</t>
  </si>
  <si>
    <t>建设永乐街道办金花村石家沟产业路2.556公里，厚18厘米，路面宽度4.5米</t>
  </si>
  <si>
    <t>改善沿线512户1867人农户生产生活出行条件,带动周边魔芋、烤烟、核桃、板栗等产业发展。</t>
  </si>
  <si>
    <t>柴坪镇建国村二组产业路建设项目</t>
  </si>
  <si>
    <t>柴坪镇建国村</t>
  </si>
  <si>
    <t>柴坪镇建国村二组产业路，路线全长4.2公里，新建18厘米厚水泥混凝土路面，路面宽度3.5米</t>
  </si>
  <si>
    <t>方便沿线居住群众36户133人出行，其中建档立卡脱贫户12户48人,涉及产业核桃50亩、板栗110亩、桑园50亩、魔芋50亩、粮食作物210亩。</t>
  </si>
  <si>
    <t>木王镇长坪村产业道路建设项目</t>
  </si>
  <si>
    <t>木王镇长坪村</t>
  </si>
  <si>
    <t>建设木王镇长坪村三组产业路2.192公里，厚18厘米，路面宽度4.5米</t>
  </si>
  <si>
    <t>改善沿线32户112人农户生产生活出行条件,带动周边桑园200亩、核桃80亩、板栗110亩、中药材260亩。</t>
  </si>
  <si>
    <t>永乐街道办安山村产业路建设项目</t>
  </si>
  <si>
    <t>建设安山村产业路14.467公里，厚18厘米，路面宽度4.5米</t>
  </si>
  <si>
    <t>改善沿线98户335人农户生产生活出行条件,涉及核桃、板栗、桑园、魔芋、粮食作物等产业。</t>
  </si>
  <si>
    <t>永乐街道办</t>
  </si>
  <si>
    <t>铁厂镇西沟口村一组王长沟产业路硬化项目</t>
  </si>
  <si>
    <t>铁厂镇西沟口村</t>
  </si>
  <si>
    <t>硬化西沟口村一组王长沟产业路2.5公里，宽度3米，厚18厘米</t>
  </si>
  <si>
    <t>项目实施后，覆盖农户65户136人，其中建档立卡户35户89人发展中药材、核桃、板栗产业。</t>
  </si>
  <si>
    <t>西口回族镇石门村二组产业路硬化项目</t>
  </si>
  <si>
    <t>主要实施石门村二组2.504公里产业路硬化</t>
  </si>
  <si>
    <t>通过项目实施，改善周边77户285人（脱贫户32户）群众生产生活条件，涉及核桃、连翘、中药材等产业700余亩</t>
  </si>
  <si>
    <t>木王镇米粮寺村十组产业路硬化项目</t>
  </si>
  <si>
    <t>主要实施米粮寺村十组1公里，3.5米宽产业路硬化</t>
  </si>
  <si>
    <t>通过项目实施，改善31户农户生产生活条件，涉及板栗、核桃、中药材等产业350余亩</t>
  </si>
  <si>
    <t>青铜关镇丰收村产业路修复项目</t>
  </si>
  <si>
    <t>主要修复丰收村产业水泥路、产业砂石路2940米，塌方4320立方米，悬空23处540米。</t>
  </si>
  <si>
    <t>通过项目实施，改善56户群众生产生活条件和农业产业发展。</t>
  </si>
  <si>
    <t>木王镇魔芋产业发展项目</t>
  </si>
  <si>
    <t>木王镇平安村</t>
  </si>
  <si>
    <t>建设魔芋种植基地580亩，魔芋初加工车间一处。财政资金主要用于种芋购置和加工车间仪器设备采购。</t>
  </si>
  <si>
    <t>带动脱贫户50户120人增收，户均增收1000元以上</t>
  </si>
  <si>
    <t>高峰镇兰花基地建设项目</t>
  </si>
  <si>
    <t>采购兰花种苗200盆、1000株，开通电商商铺2个，网络商铺1个，注册商标3类（31类、35类、42类），知识产权保护1项，参加省内外各类展销会、农高会等30期次；印刷制作兰花产业宣传册3000余份，进入《秦巴蕙兰种植库》，进入《随州兰花》。财政主要用于种苗采购，品牌宣传，参加展会、商标申请等。</t>
  </si>
  <si>
    <t>带动脱贫户16户48人增收，户均增收1000元以上</t>
  </si>
  <si>
    <t>云盖寺镇毛慈菇基地建设项目</t>
  </si>
  <si>
    <t>云盖寺镇东洞村</t>
  </si>
  <si>
    <t>建设毛慈菇种植及大田基地30亩，财政资金主要用于种苗购置。</t>
  </si>
  <si>
    <t>带动脱贫户18户40人增收，户均增收1000元以上</t>
  </si>
  <si>
    <t>高峰镇花椒基地建设项目</t>
  </si>
  <si>
    <t>高峰镇青山村</t>
  </si>
  <si>
    <t>建设花椒基地300亩，建设配套加工厂1座，财政资金主要用于种苗采购、土地流转及病虫害防治等</t>
  </si>
  <si>
    <t>带动脱贫户15户50人增收，户均增收1500元以上</t>
  </si>
  <si>
    <t>青铜关镇乡中村茶园建设项目</t>
  </si>
  <si>
    <t>支持陕西星昶林生态农业科技发展有限公司在乡中村建设高标准茶园3000亩。财政资金主要用于茶苗采购补助。</t>
  </si>
  <si>
    <t>扶持村集体经济项目</t>
  </si>
  <si>
    <t>永乐街道办青河社区</t>
  </si>
  <si>
    <t>在投入61万元，永乐街道办青河社区水家湾购置2间门面房，集体经济每年增收2.4万元。财政资金主要用于购房。</t>
  </si>
  <si>
    <t>实现集体经济每年稳定收入2.4万元，2022年退出集体经济空壳村目标。</t>
  </si>
  <si>
    <t>庙沟镇双喜村</t>
  </si>
  <si>
    <t>支持村集体发展甘蔗酒加工项目，计划投资100万元，年产50吨酒，产值200万元，带动500人就业，集体经济每年增收20万元。财政资金主要用于购买。</t>
  </si>
  <si>
    <t>发展集体经济产业，带动500人就业，实现集体增收20万元。</t>
  </si>
  <si>
    <t>镇安县绿晟茶叶公司茶园建设项目</t>
  </si>
  <si>
    <t>达仁镇象园村一组</t>
  </si>
  <si>
    <t>支持镇安县绿晟茶叶有限责任公司在达仁镇象园村一组新建标准化茶园160亩。财政资金主要用于茶苗购买补助。</t>
  </si>
  <si>
    <t>带动脱贫17户52人增收，户均增收3000元以上。</t>
  </si>
  <si>
    <t>1.水毁河堤修复20延米。
2.乱点整治11处，硬化350平米。
3.香菇大棚维修提升267个。</t>
  </si>
  <si>
    <t>1.水毁河堤修复，保障行洪畅通和一期搬迁点41户居民生命和财产安全。
2.食用菌大棚维修提升，可满足不同菌类产品的种植需求，推动食用菌产业发展，带动群众增收。</t>
  </si>
  <si>
    <t>新建茅坪集镇滨河路仿生河堤护栏1500米，改造提升集镇环境等。</t>
  </si>
  <si>
    <t>项目建成后将进一步改善茅坪集镇（含搬迁户）基础设施条件，全部改变集镇整体面貌，优化集镇人居环境，提升集镇整体品味，使1200多户4000余人直接受益。</t>
  </si>
  <si>
    <t>镇安县茅坪回族镇农田建设项目</t>
  </si>
  <si>
    <t>茅坪回族镇（元坪、红光、腰庄河、五福村）</t>
  </si>
  <si>
    <t>新修、复修田坎5226.6米，平整、回填地块41.44亩；土壤改良（地力培肥）1500亩；新修截渗坝1座，新建300m³蓄水池1座，埋设管道8995米，新修拦砂坝3座，新修排洪渠959.2m；新修田间硬化道路3.45km，建农桥3座；新修河堤4032.6m，修复河堤1272.5m；技术培训1000人次</t>
  </si>
  <si>
    <t>预计年新增粮食生产能力50万公斤。</t>
  </si>
  <si>
    <t>回龙镇回龙村五组产业路（砂石路）项目</t>
  </si>
  <si>
    <t>回龙镇回龙村</t>
  </si>
  <si>
    <t>回龙村五组新修产业路（砂石）8公里，拓宽产业路3公里，路面宽度3.5米。</t>
  </si>
  <si>
    <t>道路周边发展烤烟、养殖等产业，覆盖农户22户82人，项目建成后将有效改善群众生产生活条件，方便群众出行，促进产业发展。</t>
  </si>
  <si>
    <t>木王镇坪胜村甘沟脑产业路</t>
  </si>
  <si>
    <t>木王镇坪胜村</t>
  </si>
  <si>
    <t>新修坪胜村二组甘沟至甘沟脑产业路1.8公里，砂石路面宽度3.5米， 厚18公分。</t>
  </si>
  <si>
    <t>道路周边发展魔芋、中药材、秦岭黑猪、核桃、板栗等产业，覆盖农户50户156人，项目建成后将有效改善群众生产生活条件，促进产业发展</t>
  </si>
  <si>
    <t>高峰镇青山村六组产业路</t>
  </si>
  <si>
    <t>新修高峰镇青山村产业路1.8公里，水泥混凝土路面宽度3.5米， 厚18公分。</t>
  </si>
  <si>
    <t>通过项目实施改善群众生产生活及出行条件，为本组产业发展奠定基础，覆盖农户32户125人。</t>
  </si>
  <si>
    <t>永乐街道办八亩坪村产业路（防火路）</t>
  </si>
  <si>
    <t>修建肖家山梁至铁厂镇庄河村四岭垭产业路长2.4公里，水泥混凝土路面宽度4.5米， 厚18公分。</t>
  </si>
  <si>
    <t>通过项目实施改善群众生产生活及出行条件，为本组产业发展奠定基础，八亩坪村七组受益户38户131人，铁厂镇庄河村受益户40余户150余人</t>
  </si>
  <si>
    <t>柴坪镇向阳村二组产业路</t>
  </si>
  <si>
    <t>柴坪镇向阳村</t>
  </si>
  <si>
    <t>修复向阳村二组产业路6.2公里，水泥混凝土路面宽度3.5米， 厚18公分。</t>
  </si>
  <si>
    <t>道路周边发展密植桑园300亩，覆盖农户65户225人，其中脱贫户25户86人，项目实施能有效改善群众生产生活条件，为本组产业发展奠定基础。</t>
  </si>
  <si>
    <t>大坪镇龙湾村通组路项目</t>
  </si>
  <si>
    <t>大坪镇龙湾村</t>
  </si>
  <si>
    <t>新修大坪镇龙湾村二组、五组、八组通组路2.8公里，水泥混凝土路面宽度3.5米， 厚18公分。</t>
  </si>
  <si>
    <t>通过项目实施改善群众生产生活及出行条件，为产业发展奠定基础，覆盖收益农户45户142人。</t>
  </si>
  <si>
    <t>铁厂镇庄河村水毁路修复项目</t>
  </si>
  <si>
    <t>铁厂镇庄河村</t>
  </si>
  <si>
    <t>修复铁厂镇庄河村马家院水毁路3.6公里，水泥混凝土路面宽度3.5米， 厚18公分，并对弯道转弯半径过小以及正常路段加宽硬化。</t>
  </si>
  <si>
    <t>通过项目实施改善群众生产生活条件及出行安全，收益户70户243人。</t>
  </si>
  <si>
    <t>西口回族镇聂家沟村（三组至上河村段四组）产业路项目</t>
  </si>
  <si>
    <t>西口回族镇聂家沟村</t>
  </si>
  <si>
    <t>主要实施聂家沟村三组至上河村四组 4.317 公里联村产业路（砂石路）建设,路面宽度4.5米。其中挖土方（回填）：4212立方米开炸石方：19183立方米，干砌石778立方米，平的整路面（碾压）2052.34米。</t>
  </si>
  <si>
    <t>道路周边发展香椿 300 亩，中药材 1200亩，覆盖农户 245 户 1103 人，其中建档立卡户 76 户 331 人</t>
  </si>
  <si>
    <t>米粮镇门里村产业路项目</t>
  </si>
  <si>
    <t>米粮镇门里村</t>
  </si>
  <si>
    <t>主要实施米粮镇门里村4.5 公里产业路建设，水泥混凝土路面宽度3.5米，厚度18公分。16厘米无结合料粒料基层20700平方米，18厘米水泥混凝土面层18000平方米，培路肩1566立方米，1-0.75管涵14道，波形钢板护栏C-4E2350米，波形钢板护栏B-2E680米，单柱式铝合金标志牌8块，凸面镜4块。</t>
  </si>
  <si>
    <t>道路周边发展中药材 500 亩，畜牧养殖80 头/只，覆盖农户 93 户354 人，其中建档立卡户 32 户 112 人</t>
  </si>
  <si>
    <t>月河镇益兴村（木元沟段）产业路项目</t>
  </si>
  <si>
    <t>月河镇益兴村</t>
  </si>
  <si>
    <t>主要实施益兴村冯有生门口至木元沟段 5.6 公里产业路改造硬化，水泥混凝土路面宽度3.5米，厚度18公分。16厘米无结合料粒料基层25760平方米，18厘米水泥混凝土面层22400平方米，培路肩1948立方米，1-0.75管涵17道，波形钢板护栏C-4E2400米，波形钢板护栏B-2E800米，单柱式铝合金标志牌10块，凸面镜4块。</t>
  </si>
  <si>
    <t>道路周边发展烤烟 650 亩，魔芋 320 亩，中药材 200 亩，覆盖农户 117 户 459 人，其中建档立卡户 45 户 114 人，项目建成将有效改善群众生产生活条件</t>
  </si>
  <si>
    <t>高峰镇农科村（王新社门前至后山坪段）产业路项目</t>
  </si>
  <si>
    <t>高峰镇农科村</t>
  </si>
  <si>
    <t>主要实施农科村王新社门前至后山坪段 1.16 公里产业路建设，水泥混凝土路面宽度3.5米，厚度18公分。16厘米无结合料粒料基层5336平方米，18厘米水泥混凝土面层4640平方米，培路肩403.68立方米，1-0.75管涵4道，波形钢板护栏C-4E580米，波形钢板护栏B-2E120米，单柱式铝合金标志牌5块，凸面镜1块。</t>
  </si>
  <si>
    <t>道路周边发展烤烟 100 亩，花椒魔芋套种 20 亩，覆盖农户 97 户 311 人，其中建档立卡户 22 户 74 人，项目建成将有效改善群众生产生活条件</t>
  </si>
  <si>
    <t>达仁镇丽光村（龙王沟段）产业路项目</t>
  </si>
  <si>
    <t>达仁镇丽光村</t>
  </si>
  <si>
    <t>主要实施丽光村四组龙王沟 3.2公里产业路建设，水泥混凝土路面宽度3.5米，厚度18公分。16厘米无结合料粒料基层14720平方米，18厘米水泥混凝土面层12800平方米，培路肩1113立方米，1-0.75管涵13道，波形钢板护栏C-4E1700米，波形钢板护栏B-2E320米，单柱式铝合金标志牌8块，凸面镜2块。</t>
  </si>
  <si>
    <t>道路周边发展茶园 200 亩，桑园 200 亩，魔芋 50 亩，板栗核桃 200 亩，覆盖农户 44 户 144 人，其中建档立卡户 15 户47 人，项目建成将有效改善群众生产生活条件</t>
  </si>
  <si>
    <t>木王镇月坪村（七家户段）产业路项目</t>
  </si>
  <si>
    <t>木王镇月坪村</t>
  </si>
  <si>
    <t>主要实施月坪村七家户段 1.7 公里产业路硬化，水泥混凝土路面宽度3.5米，厚度18公分。16厘米无结合料粒料基层7820平方米，18厘米水泥混凝土面层6800平方米，培路肩591立方米，1-0.75管涵5道，波形钢板护栏C-4E600米，单柱式铝合金标志牌4块。</t>
  </si>
  <si>
    <t>道路周边发展板栗、核桃 1000 亩，魔芋 600 亩，中药材 800 亩，覆盖农户 85户 245 人，其中建档立卡户 48 户 132人，项目建成将有效改善群众生产生活条件</t>
  </si>
  <si>
    <t>大坪镇龙湾村三组产业路项目</t>
  </si>
  <si>
    <t>主要实施龙湾村三组 3.8 公里产业路建设，水泥混凝土路面宽度3.5米，厚度18公分。土方520.8立方米16厘米无结合料粒料基层10742.6平方米，18厘米水泥混凝土面层10742.6平方米，1-800管涵6米，1-400管涵30米，1-300管涵6米。</t>
  </si>
  <si>
    <t>道路周边发展烤烟 156 亩、蚕桑 120 亩，覆盖农户 82 户，其中建档立卡户 27 户，项目建成将有效改善群众生产生活条件</t>
  </si>
  <si>
    <t>云盖寺镇西华村人居环境综合整治项目</t>
  </si>
  <si>
    <t>云盖寺镇
西华村</t>
  </si>
  <si>
    <t>1.硬化村内道路220米，河堤修复60米。</t>
  </si>
  <si>
    <t>1.道路硬化方便群众出行、产品销售，带动产业发展；2.生活污水流得到处理，净化了河道、保护了环境。</t>
  </si>
  <si>
    <t>高峰镇正河村人居环境综合整治项目</t>
  </si>
  <si>
    <t>高峰镇
正河村</t>
  </si>
  <si>
    <t>1.硬化四组、五组鸳鸯池、柏树凸通组路全长5.6公里；2.通组路路灯100盏；3.垃圾场修复。</t>
  </si>
  <si>
    <t>1.硬化通组路5.6公里，改善人居环境，方便152户群众出行；2.路灯100盏，改善人居环境，方便320户群众出行；3.垃圾场修复后，改善人居环境，受益450户。</t>
  </si>
  <si>
    <t>高峰镇渔坪村人居环境综合整治项目</t>
  </si>
  <si>
    <t>高峰镇
渔坪村</t>
  </si>
  <si>
    <t>硬化一组通组路1250米。</t>
  </si>
  <si>
    <t xml:space="preserve">
硬化通组路1250米后，改善人居环境，方便78户群众出行。
</t>
  </si>
  <si>
    <t>达仁镇象园村人居环境综合整治项目</t>
  </si>
  <si>
    <t>达仁镇
象园村</t>
  </si>
  <si>
    <t>1.补齐一、三、五、六组照明设施合计2.5公里；2.巷道路修建硬化长2800米，平均宽2.7米；3.村口至瓦厂搬迁点基本绿化项目，绿化800米。</t>
  </si>
  <si>
    <t>1.为一、三、五、六组道路保障了照明，方便了村民夜间出行及夜间道路安全，受益325户1082人；2.道路硬化方便群众出行、产品销售，带动产业发展，2000余亩茶叶、400余亩板栗产业都能受益；3.通过绿化项目提高我村群众生活质量，提升人居环境质量。</t>
  </si>
  <si>
    <t>达仁镇丽光村人居环境综合整治项目</t>
  </si>
  <si>
    <t>达仁镇
丽光村</t>
  </si>
  <si>
    <t>铺设污水管网330米，公路主干道沿线环境整治，搬迁点安全防护300米等。</t>
  </si>
  <si>
    <t>极大的改善人居环境质量，改善村容村貌；群众生活环境质量极大提升。</t>
  </si>
  <si>
    <t>米粮镇光明村人居环境综合整治项目</t>
  </si>
  <si>
    <t>米粮镇
光明村</t>
  </si>
  <si>
    <t>1.以光明村办公室东南边环境整治提升工程为主：①安装河堤护栏、绿化工程
②以冷安路主线东至光明一组（米粮养路站）、西至光明村七组（联盟界）和搬迁点、村主干公路亮化路灯衔接工程
2.厕所革命：在2020年基础上继续推进改厕改圈30户，促进冷安路主干道过境区域环境提升。</t>
  </si>
  <si>
    <t>1.提升光明村三组河边整体生活环境，辐射200户村民休闲聚集，促进群众幸福感；2.改善三、六、七组群众出行质量；3.改善群众生活条件，促进环境保护意识提升。</t>
  </si>
  <si>
    <t>米粮镇树坪村人居环境综合整治项目</t>
  </si>
  <si>
    <t>米粮镇
树坪村</t>
  </si>
  <si>
    <t>硬化村内道路（27户89人）890米2765平方等。</t>
  </si>
  <si>
    <t>1.有效改善16户51人（其中脱贫户2户7人）生产生活环境条件；2.解决27户89人出行难的问题；3.提高群众生活质量，完善农村基础设施建设和服务能力，整体提升群众人居环境和生产生活环境。</t>
  </si>
  <si>
    <t>庙沟镇蒿坪村人居环境综合整治项目</t>
  </si>
  <si>
    <t>庙沟镇
蒿坪村</t>
  </si>
  <si>
    <t>1.两个集中搬迁点建垃圾分类回收站10处；2.村集体经济养蚕工厂自动化养蚕设备提升工程，包括蚕台30件、自动上桑叶设备两套；3.村集体经济入股的食用菌基地园区环境提升工程等。</t>
  </si>
  <si>
    <t>1.两个集中搬迁点修建垃圾分类回收站10处，受益200户546人，用于整治搬迁点卫生环境；2.对归属村集体经济的养蚕工厂进行设备提升，提高工作效率，壮大产业发展，产业带动受益50户135人；3.对有村集体经济入股的食用菌基地园区进行环境提升，改善食用菌园区周围道路、园内、院墙等园区环境，方便工人干活，产品销售，产业带动受益100户365人。</t>
  </si>
  <si>
    <t>大坪镇庙沟村三组陈家沟至水洞沟人居环境提升项目</t>
  </si>
  <si>
    <t>大坪镇
庙沟村</t>
  </si>
  <si>
    <t>1.村内道路硬化3500平方米；2.完成三组阴坡陈家沟至水洞沟人居环境提升；3.购置垃圾收集转运车2台。</t>
  </si>
  <si>
    <t>项目实施后，方便了村民夜间出行及夜间道路安全，受益135户526人；提高我村群众生活质量，方便群众出行。</t>
  </si>
  <si>
    <t>木王镇朝阳村人居环境综合整治项目</t>
  </si>
  <si>
    <t>木王镇
朝阳村</t>
  </si>
  <si>
    <t>1.在朝阳村五、六、七组兴修建垃圾池4个；2.修复朝阳村一组产业路水毁河堤修复200米，农田石坎修复300米3.修复夏家坪水毁便民桥一座，修复三组玉莲沟口便民桥一座等。</t>
  </si>
  <si>
    <t>通过项目实施为21户83人的出行提供了便利；2.改善了50户148人的居住环境，提升了村容村貌。</t>
  </si>
  <si>
    <t>铁厂镇新联村人居环境综合整治项目</t>
  </si>
  <si>
    <t>铁厂镇
新联村</t>
  </si>
  <si>
    <t>修复水毁河堤650米；硬化道路400米，修复李家湾道路塌方1处。</t>
  </si>
  <si>
    <t>通过实施修复水毁河堤650米，硬化道路400米，修复李家湾道路塌方1处等项目，改善了60户190人的居住环境，改善了村容村貌，其中脱贫户25户102人。</t>
  </si>
  <si>
    <t>永乐街道办中合村人居环境综合整治项目</t>
  </si>
  <si>
    <t>永乐街道办
中合村</t>
  </si>
  <si>
    <t>1.二期搬迁点至金花村交界、村委会沿线、三组养蚕工厂沿线环境提升；2.三组甘沟口至黄家院子环境治理；3.在二组柿子树湾修350平方米垃圾填埋场一处等。</t>
  </si>
  <si>
    <t>通过项目实施，提升了中合村整体环境质量，改善了村容村貌，解决两个搬迁点生活垃圾处理难题。</t>
  </si>
  <si>
    <t>西口回族镇青树村人居环境综合整治项目</t>
  </si>
  <si>
    <t>西口回族镇青树村</t>
  </si>
  <si>
    <t>安装路灯160盏、七组产业路复修7.85公里、二组张鹏高至燕声友2.5公里公路拓宽硬化。</t>
  </si>
  <si>
    <t>改善人居环境，提升环境质量，改善村容村貌。</t>
  </si>
  <si>
    <t>西口回族镇聂家沟村人居环境综合整治项目</t>
  </si>
  <si>
    <t>西口回族镇
聂家沟村</t>
  </si>
  <si>
    <t>安装路灯10盏、购买垃圾桶300个、四组产业路复修3.3公里，安全饮水巩固提升（铺设管道、建设水源地围网、安装水表等）。</t>
  </si>
  <si>
    <t>改善人居环境，提升环境质量，改善村容村貌，带动四组中药材等产业发展，带动脱贫户稳定增收，巩固392户1517人用水条件。</t>
  </si>
  <si>
    <t>月河镇罗家营村人居环境综合整治项目</t>
  </si>
  <si>
    <t>月河镇
罗家营村</t>
  </si>
  <si>
    <t>新修四组泥池产业路2.1公里。</t>
  </si>
  <si>
    <t>项目实施后方便35户123人出行，提高农产品销售效率。</t>
  </si>
  <si>
    <t>月河镇黄土岭村人居环境综合整治项目</t>
  </si>
  <si>
    <t>月河镇
黄土岭村</t>
  </si>
  <si>
    <t>西坪院子污水处理设施1处；修复并硬化垃圾场水毁道路300米；朱家沟水毁公路修复1.2公里；道路硬化500平方米；购置垃圾桶300个等。</t>
  </si>
  <si>
    <t xml:space="preserve">1.污水处理受益78户285人；2.垃圾填埋场受益99户324人。    </t>
  </si>
  <si>
    <t>青铜关镇乡中村人居环境综合整治项目</t>
  </si>
  <si>
    <t>修建河堤112米，,890立方米，新建无公害圈舍535平方米，修建公共厕所4个（杨家口及梅花铺周围）</t>
  </si>
  <si>
    <t>能使梅花铺杨家沟98户人居环境极大改善，保持沟道顺利泄洪，保证群众生命安全</t>
  </si>
  <si>
    <t>柴坪镇桃园村人居环境综合整治项目</t>
  </si>
  <si>
    <t>柴坪镇
桃园村</t>
  </si>
  <si>
    <t>巷道整治19户；安装路灯600百米需20盏；园区绿化；村内道路硬化19户，500米长，1.2米宽；新修公厕一处（含化粪池）；园区内600米路及护栏</t>
  </si>
  <si>
    <t>项目实施后茶叶园区内环境干净、整洁、有序，周边群众生产生活条件大大改善，村容村貌改善明显，解决了农户产业发展问题，有力的促进本村经济发展。</t>
  </si>
  <si>
    <t>茅坪回族镇茅坪村人居环境综合整治项目</t>
  </si>
  <si>
    <t>茅坪回族镇
茅坪村</t>
  </si>
  <si>
    <t>1.维修滨河路至水厂路灯200盏，新安装清真寺至刘治贵门口路灯20盏。2.硬化老幼儿园面前滨河路至中心街路面480平方米，两旁基本绿化2米宽；硬化马康门口至幼儿园巷道105平方米（长90米、宽1.5米）；硬化魏富强至徐赐来巷道路面90平方米（长60米，宽1.5米）；集镇街道路面油返砂处理800平方米；硬化茅坪村二组巷道2100平方米。3.铺设滨河马路砖325平方米（长130米、宽2.5米）。4.实施湖北口门户区广场、龙王庙门户区绿化亮化提升工程。</t>
  </si>
  <si>
    <t>该项目建成后将进一步补齐集镇道路等基础设施短板，优化集镇环境，改善集镇面貌，提升集镇品位，直接受益群众达4000余人。</t>
  </si>
  <si>
    <t>茅坪回族镇腰庄河村人居环境综合整治项目</t>
  </si>
  <si>
    <t>茅坪回族镇
腰庄河村</t>
  </si>
  <si>
    <t>1.一组罗家沟口、五组至村委会办公室环境提升；2.搬迁点街道损毁修整150㎡；3..道路硬化840㎡，村内道路硬化450㎡。</t>
  </si>
  <si>
    <t>该项目建成后补齐腰庄河村基础设施短板，为村民出行提供便利，带动18人就业，可增加人均收入4000元，改善村容村貌，受益人口300余人。</t>
  </si>
  <si>
    <t>回龙镇宏丰村人居环境综合整治项目</t>
  </si>
  <si>
    <t>回龙镇
宏丰村</t>
  </si>
  <si>
    <t xml:space="preserve"> 1、产业园区道路硬化600米、宽2.5米、厚18厘米，入棚步道铺设134平方米。
 2、实施宏丰村产业园道路砂石垫层路基1000米、厚0.3米，宽2米。
3、产业园过水路面铺设管涵5根、直径1.2米等综合改造提升建设。
4.新修产业园平板桥两座，每座桥长13米，宽4.5米。
</t>
  </si>
  <si>
    <t>改善49户178人群众生产生活和居住出行条件，带动务工群众32人。</t>
  </si>
  <si>
    <t>回龙镇回龙村人居环境综合整治项目</t>
  </si>
  <si>
    <t>回龙镇
回龙村</t>
  </si>
  <si>
    <t>1.道班至养老院道路硬化0.5公里；
2.回龙街口至回龙中学小广场后巷道硬化0.2公里；
3.回龙二组巷道路硬化1公里；
4.梓桥沟桥头至垃圾填埋场道路硬化800米。
5.回龙一组（老二组）路口硬化0.3公里。
6.回龙社区办公室门口至幸福里小区幼儿园道路铺砖200米，宽3.5米。
7.修复流土壕公路2.8公里。</t>
  </si>
  <si>
    <t xml:space="preserve">受益脱贫户24户96人，受益农户202户726人，带动务工群众18人。
</t>
  </si>
  <si>
    <t>回龙镇万寿村人居环境综合整治项目</t>
  </si>
  <si>
    <t>回龙镇
万寿村</t>
  </si>
  <si>
    <t>1.万寿村铺设管涵3处
2.新建肖家坡便民桥一座长11米，宽5.4米。
3.新修六组产业路路
基1公里，宽4.5米</t>
  </si>
  <si>
    <t>改善310户960人生产生活出行条件，改善群众人居环境，带动务工群众28人。</t>
  </si>
  <si>
    <t>镇安县易地扶贫搬迁小区配套服务提升工程</t>
  </si>
  <si>
    <t>云镇花园小区等5个安置点</t>
  </si>
  <si>
    <t>新建云盖寺镇花园小区、高锋镇和平家园、铁厂镇和谐小区、米粮镇中心镇、柴坪镇塔云新区安置点5个综合服务设施。新建礼仪厅5座600平方米，公共卫生间5座250平方米及其他附属设施</t>
  </si>
  <si>
    <t>彻底改善云盖寺镇花园小区等5个安置点举行丧礼无设施、无场所现状，解决5个安置点1200多户搬迁群众后顾之忧</t>
  </si>
  <si>
    <t>发改局</t>
  </si>
  <si>
    <t>镇安县易地扶贫搬迁安置点水毁修复项目</t>
  </si>
  <si>
    <t>大坪镇凤凰居、庙沟镇三联村、柴坪镇塔云新区等10个安置点</t>
  </si>
  <si>
    <t>新建河堤600米，浆砌石4500立方米，回填3100立方米，架设波纹管排污管道1000米</t>
  </si>
  <si>
    <t>解决大坪镇凤凰居等10个安置点1000多户群众安全防洪和塔云新区排污问题，解决安置点水毁造成搬迁群众生产生活不便问题。</t>
  </si>
  <si>
    <t>米粮集镇安置点至扶贫工厂桥梁建设项目</t>
  </si>
  <si>
    <t>米粮镇清泉村</t>
  </si>
  <si>
    <t>新建安置点至扶贫工厂连接桥梁一座，长度32米，两跨16米，建设宽度7.5米</t>
  </si>
  <si>
    <t>解决安置点群众至扶贫工厂交通问题，方便500多户搬迁群众前往工厂就业</t>
  </si>
  <si>
    <t>达仁镇粮站安置点至老卫生所道路建设项目</t>
  </si>
  <si>
    <t>硬化道路0.96公里，路基6.5米，硬化6米，硬化厚度18厘米，新建护栏600米</t>
  </si>
  <si>
    <t>解决达仁镇栗茶家园安置点和粮站安置点300多户群众出行问题，同时缓解达仁集镇交通拥堵问题</t>
  </si>
  <si>
    <t>高峰镇两河村路堤建设项目</t>
  </si>
  <si>
    <t>高锋镇</t>
  </si>
  <si>
    <t>河道南侧修建河堤50米，高2.5米，下宽1.5米，上宽1米；河道北侧修建河堤103米，高10米，上宽9米，下宽10米。</t>
  </si>
  <si>
    <t>保护高峰镇两河村防洪安全，解决300多户，其中脱贫户50多户出行难问题，增加当地低收入入群劳务报酬30万元</t>
  </si>
  <si>
    <t>庙沟镇下河湾安置点河堤建设项目</t>
  </si>
  <si>
    <t>新修河堤240米，高度6米，下底3米，上底1.5米，浆砌石4700立方米；开挖回填土石方6000立方米。</t>
  </si>
  <si>
    <t>保护庙沟镇下河湾安置点防洪安全，增加低收入入群劳务报酬23万元</t>
  </si>
  <si>
    <t>月河镇西川村安置点河堤建设项目</t>
  </si>
  <si>
    <t>新建河堤0.27公里，砂砾石开挖5652立方米，砂砾石回填3970立方米，浆砌石挡墙1400立方米。</t>
  </si>
  <si>
    <t>保护西川村安置点防洪安全，增加低收入入群劳务报酬14万元</t>
  </si>
  <si>
    <t>回龙镇和坪村二组河堤建设项目</t>
  </si>
  <si>
    <t>新建河堤0.17公里，砂砾石开挖1450立方米，砂砾石回填1600立方米，浆砌石351立方米</t>
  </si>
  <si>
    <t>保护回龙镇和平村二组防洪安全，增加低收入入群劳务报酬4万元</t>
  </si>
  <si>
    <t>西口回族镇农丰村安置点便民桥建设项目</t>
  </si>
  <si>
    <t>新建13延米砼桥梁一座，总宽度5.5米，其中桥面宽度4.5米，人行道1米</t>
  </si>
  <si>
    <t>解决100多户，其中脱贫户50多户出行难问题，增加低收入群众劳务报酬6万元</t>
  </si>
  <si>
    <t>米粮中心镇安置点道路硬化项目</t>
  </si>
  <si>
    <t>道路硬化0.2公里，硬化厚度20厘米，宽度6.5米</t>
  </si>
  <si>
    <t>解决500多户，其中脱贫户150多户出行难问题，增加低收入群众劳务报酬6万元</t>
  </si>
  <si>
    <t>月河镇西川村五组道路修复项目</t>
  </si>
  <si>
    <t>修复道路1.5公里，路面宽度4.5米，完成排水工程3公里</t>
  </si>
  <si>
    <t>解决30多户，其中脱贫户15多户出行难问题，增加低收入群众劳务报酬2万元</t>
  </si>
  <si>
    <t>月河镇太白庙村一组道路改造项目</t>
  </si>
  <si>
    <t>改造道路0.09公里，路面宽度5.5米，浆砌石挡墙400立方米</t>
  </si>
  <si>
    <t>解决20多户，其中脱贫户8多户出行难问题，增加低收入群众劳务报酬3万元</t>
  </si>
  <si>
    <t>大坪镇岩屋村三组道路硬化项目</t>
  </si>
  <si>
    <t>硬化道路2公里，硬化厚度18厘米，宽度3.5米</t>
  </si>
  <si>
    <t>解决100多户，其中脱贫户84多户出行难问题，增加低收入群众劳务报酬</t>
  </si>
  <si>
    <t>青铜关镇乡中村四组道路硬化项目</t>
  </si>
  <si>
    <t>硬化道路1.2公里，硬化厚度18厘米，宽度3.5米</t>
  </si>
  <si>
    <t>解决60多户，其中脱贫户30多户出行难问题，增加低收入群众劳务报酬10.5万元</t>
  </si>
  <si>
    <t>永乐街道办锡铜村六组道路修复项目</t>
  </si>
  <si>
    <t>修复道路4.8公里，路面宽度4.5米，排水工程4.8公里</t>
  </si>
  <si>
    <t>解决60多户，其中脱贫户20多户出行难问题，增加低收入群众劳务报酬2.5万元</t>
  </si>
  <si>
    <t>高峰镇青山村道路修复项目</t>
  </si>
  <si>
    <t>修复道路7.2公里，路面宽度达到4.5米，排水7.2公里</t>
  </si>
  <si>
    <t>解决100多户，其中脱贫户87多户出行难问题，增加低收入群众劳务报酬</t>
  </si>
  <si>
    <t>茅坪回族镇元坪村五组道路硬化项目</t>
  </si>
  <si>
    <t>茅坪回族镇</t>
  </si>
  <si>
    <t>硬化道路0.6公里，硬化厚度18厘米，宽度3.5米</t>
  </si>
  <si>
    <t>解决40多户，其中脱贫户20多户出行难问题，增加低收入群众劳务报酬4.5万元</t>
  </si>
  <si>
    <t>达仁镇玉泉村一组道路改造项目</t>
  </si>
  <si>
    <t>改造道路2.2公里，路面宽度4.5米，浆砌石挡墙700立方米，排水2.2公里</t>
  </si>
  <si>
    <t>解决30多户，其中脱贫户20多户出行难问题，增加低收入群众劳务报酬7万元</t>
  </si>
  <si>
    <t>庙沟镇蒿坪村道路修复项目</t>
  </si>
  <si>
    <t>修复道路5.2公里，路面宽度4.5米，排水5.2公里</t>
  </si>
  <si>
    <t>解决40多户，其中脱贫户20多户出行难问题，增加低收入群众劳务报酬3万元</t>
  </si>
  <si>
    <t>木王镇朝阳村五组道路硬化项目</t>
  </si>
  <si>
    <t>硬化道路0.5公里，硬化厚度18厘米，宽度2.5米</t>
  </si>
  <si>
    <t>解决24户72人，其中脱贫户9户26人出行难问题，增加低收入群众劳务报酬3万元</t>
  </si>
  <si>
    <t>大坪镇庙沟村五组河堤加固项目</t>
  </si>
  <si>
    <t>新建拦沙坝1座20米，加固河堤30米</t>
  </si>
  <si>
    <t>保护庙沟村下游群众和土地防洪安全，增加低收入入群劳务报酬1万元</t>
  </si>
  <si>
    <t>茅坪村牛羊分割厂续建项目</t>
  </si>
  <si>
    <t>购买升降机两台，新修污水处理池40m³，新建三相电300米，新建冷库40㎡，购买水泵2个、水管400米，新修水井一座</t>
  </si>
  <si>
    <t>通过壮大集体经济，带动脱贫户稳定增收</t>
  </si>
  <si>
    <t>茅坪回族镇牛羊交易市场续建项目(二期）</t>
  </si>
  <si>
    <t>购买地磅一台，硬化厂院200㎡，新建污水处理50m³</t>
  </si>
  <si>
    <t>岭沟村人居环境整治项目</t>
  </si>
  <si>
    <t>岭沟村</t>
  </si>
  <si>
    <t>汪家院子路拓宽改造0.748公里，瓦房沟路拓宽改造0.59公里。</t>
  </si>
  <si>
    <t>西口回族镇农丰村洞沟产业路硬化项目</t>
  </si>
  <si>
    <t>农丰村</t>
  </si>
  <si>
    <t>硬化产业路1.8公里，宽度3m，修建错车道5处。</t>
  </si>
  <si>
    <t>带动周边中药材种植、核桃等产业发展，带动脱贫户稳定增收。</t>
  </si>
  <si>
    <t>茅坪回族镇食用菌产业建设</t>
  </si>
  <si>
    <t>茅坪回族镇峰景等村</t>
  </si>
  <si>
    <t>建设塔架2290组；晾晒棚40个；围栏615米；排水沟350米；储水池3座；水泵13台。</t>
  </si>
  <si>
    <t>通过土地流转，劳务、分红等带动脱贫户均增收5000元；预计每个村村集体增收2万元。</t>
  </si>
  <si>
    <t>镇安县达仁河达仁镇防洪工程</t>
  </si>
  <si>
    <t>达仁镇丽光村一组</t>
  </si>
  <si>
    <t>达仁河中下游的达仁镇丽光村一组，与两侧岸坎闭合，下至达仁镇区石拱桥，与桥台闭合，综合治理河长度9.3km，防洪标准为20年一遇。主要工程量土方开挖17.82万m3，土方回填9.21万m3，浆砌石4.09万m3</t>
  </si>
  <si>
    <t>影响人口6000人，保护农田650亩</t>
  </si>
  <si>
    <t>镇安县柴坪镇和睦小流域综合治理工程</t>
  </si>
  <si>
    <t>镇安县柴坪镇</t>
  </si>
  <si>
    <t>治理水土流失面积804.85公顷，封育治理610.92公顷，疏林补植四点4.28万株，网围栏0.50公里。人行便道300米，河堤工程1200米，排洪渠70米，浅坝四座。</t>
  </si>
  <si>
    <t>年总保土效益5.73万吨，年总蓄水保水量10.82万立方米，增加林草覆盖率38.36%，累计直接经济效益1280.44万元。</t>
  </si>
  <si>
    <t>镇安县柴坪镇白果沟小流域综合治理工程</t>
  </si>
  <si>
    <t>治理水土流失面积686公顷，封育治理488.67公顷，疏林补植3.67万株，网围栏0.50公里，人行便道580米，河堤工程700米，浅坝四座。</t>
  </si>
  <si>
    <t>年总保土效益4.9万吨，年总蓄水保水量9.41万吨，增加林草覆盖率37.74%，累计直接经济效益1162.63万元。</t>
  </si>
  <si>
    <t>镇安县西口镇集镇供水项目</t>
  </si>
  <si>
    <t>镇安县西口回族镇上河村</t>
  </si>
  <si>
    <t>工程采取分片实施的原则，解决西口回族镇上河村，三岔沟片及上河村三组搬迁点743户的饮水安全，总用水人口4183人，日供水量300立方米。</t>
  </si>
  <si>
    <t>三岔沟片及上河村三组搬迁点743户的饮水安全，总用水人口4183人</t>
  </si>
  <si>
    <t>镇安县午峪及王家坪社区供水工程</t>
  </si>
  <si>
    <t>午峪中合村</t>
  </si>
  <si>
    <t>建集中供水工程一处，解决王家坪社区、中合金花村、以及午峪工业园区1.2万人的安全饮水问题。新建取水枢纽两座，新建水厂一座，取水管道1187m，配水管道1082m，主要工程量:土方开挖3.28万m3、土方回填3.32万m3，浆砌石0.11万m3，砼0.13万m3.</t>
  </si>
  <si>
    <t>解决王家坪社区、中合金花村、以及午峪工业园区1.2万人的安全饮水问题。</t>
  </si>
  <si>
    <t>2021年镇安县农村安全饮水维修养护项目</t>
  </si>
  <si>
    <t>10个镇办20个村</t>
  </si>
  <si>
    <t>维修水泵3台、水罐5个、阀门122个、管道57598米。</t>
  </si>
  <si>
    <t>解决1300余人的饮水问题。</t>
  </si>
  <si>
    <t>镇安县中合小流域治理</t>
  </si>
  <si>
    <t>治理水土流失面积5.97平方公里，封育治理502公顷，疏林补植3.8万株，网围栏0.54公里，人行便道610米，河堤工程700米，浅坝二座。</t>
  </si>
  <si>
    <t>治理水土流失面积5.97平方公里,有效减少地面径流和土壤流失，增强防灾减灾能力。</t>
  </si>
  <si>
    <t>镇安县岩屋河小流域治理项目</t>
  </si>
  <si>
    <t>大坪镇岩屋村</t>
  </si>
  <si>
    <t>治理水土流失面积3.5平方公里，封育治理320公顷，疏林补植3.00万株，网围栏0.50公里，人行便道,200米，河堤工程500米。</t>
  </si>
  <si>
    <t>治理水土流失面积3.5平方公里,有效减少地面径流和土壤流失，增强防灾减灾能力。</t>
  </si>
  <si>
    <t>镇安县西华小流域治理项目</t>
  </si>
  <si>
    <t>治理水土流失面积3.9平方公里，封育治理310公顷，疏林补植2.5万株，网围栏0.45公里，人行便道230米，河堤工程400米。</t>
  </si>
  <si>
    <t>镇安县西口小流域治理项目</t>
  </si>
  <si>
    <t>治理水土流失面积3.7平方公里，封育治理310公顷，疏林补植2.4万株，网围栏0.50公里，人行便道580米，河堤工程270米，浅坝三座。</t>
  </si>
  <si>
    <t>治理水土流失面积3.7平方公里,有效减少地面径流和土壤流失，增强防灾减灾能力。</t>
  </si>
  <si>
    <t>农村危房改造</t>
  </si>
  <si>
    <t>210户C级修缮加固，30户D级新建对象</t>
  </si>
  <si>
    <t>因灾致危修缮加固或新建解决240户农户安全住房</t>
  </si>
  <si>
    <t>住建局</t>
  </si>
  <si>
    <t>米粮镇、大坪镇垃圾处理站建设项目</t>
  </si>
  <si>
    <t>米粮镇
大坪镇</t>
  </si>
  <si>
    <t>米粮镇青泥村建设垃圾处理站1座，占地918平米，建筑面积210平米；大坪镇红旗村建设垃圾处理站1座，占地900平方米，建筑面积210平方米。垃圾处理设备2台</t>
  </si>
  <si>
    <t>收集处理大坪镇、米粮镇约2.5万人的生活垃圾，其中建档立卡户2851户9865人。有效改善两镇的环境卫生。</t>
  </si>
  <si>
    <t>城管局</t>
  </si>
  <si>
    <t>镇安县铁厂集镇供水工程</t>
  </si>
  <si>
    <t>修复截渗坝1座，更换净水设备1套，管道铺设3838m，浆砌石挡墙包裹管道修复367m.</t>
  </si>
  <si>
    <t>巩固596户2310人饮水安全问题，其中建档立卡户249户823人。</t>
  </si>
  <si>
    <t>镇安县青铜关集镇供水工程</t>
  </si>
  <si>
    <t>修建净水机房1座，蓄水池50立方米1座，更换一体化净水设备1套，管道铺设1030m，安装水表270块及水表井270座，浆砌石挡墙21m</t>
  </si>
  <si>
    <t>巩固458户1775人饮水安全问题，其中建档立卡户192户632人。</t>
  </si>
  <si>
    <t>镇安县回龙集镇供水维修养护工程</t>
  </si>
  <si>
    <t>安装一体化净水设备1套，维修截渗坝1座，管道铺设300m, 干砌石挡墙15m，安装水表200套及水表井200座</t>
  </si>
  <si>
    <t>巩固359户1391人饮水安全问题，其中建档立卡户150户496人。</t>
  </si>
  <si>
    <t>镇安县木王镇坪胜村安置点供水工程</t>
  </si>
  <si>
    <t>木王镇坪胜村安置点</t>
  </si>
  <si>
    <t>修建截渗坝1座，修复截渗坝挡墙47m，管道铺设500m</t>
  </si>
  <si>
    <t>巩固145户562人饮水安全问题，其中建档立卡户61户200人。</t>
  </si>
  <si>
    <t>镇安县青铜关镇张家坪安置点供水修复工程</t>
  </si>
  <si>
    <t>青铜关镇张家坪安置点</t>
  </si>
  <si>
    <t>管道铺设1160m，修复截渗坝1座、蓄水池30立方米1座、10立方米沉淀池1座</t>
  </si>
  <si>
    <t>巩固132户512人饮水安全问题，其中建档立卡户55户182人。</t>
  </si>
  <si>
    <t>镇安县月河镇田家坪安置点供水修复工程</t>
  </si>
  <si>
    <t>月河镇田家坪安置点</t>
  </si>
  <si>
    <t>管道铺设301m</t>
  </si>
  <si>
    <t>巩固29户112人饮水安全问题，其中建档立卡户12户40人。</t>
  </si>
  <si>
    <t>镇安县青铜关镇旬河村水毁修复工程</t>
  </si>
  <si>
    <t>青铜关镇旬河村</t>
  </si>
  <si>
    <t>修复10立方米减压池1座</t>
  </si>
  <si>
    <t>巩固25户97人饮水安全问题，其中建档立卡户10户35人。</t>
  </si>
  <si>
    <t>镇安县庙沟镇中坪村水毁修复工程</t>
  </si>
  <si>
    <t>庙沟镇中坪村</t>
  </si>
  <si>
    <t>修复5-20立方米蓄水池共24座</t>
  </si>
  <si>
    <t>巩固31户120人饮水安全问题，其中建档立卡户13户43人。</t>
  </si>
  <si>
    <t>镇安县月河镇黄土岭村水毁修复工程</t>
  </si>
  <si>
    <t>月河镇黄土岭村</t>
  </si>
  <si>
    <t>修复蓄水池10立方米1座、沉淀池1座，管道铺设300m</t>
  </si>
  <si>
    <t>巩固28户109人饮水安全问题，其中建档立卡户12户39人</t>
  </si>
  <si>
    <t>镇安县米粮镇树坪村水毁修复工程</t>
  </si>
  <si>
    <t>米粮镇树坪村</t>
  </si>
  <si>
    <t>修复截渗坝1座、泉室1座、沉淀池1座、30立方米蓄水池1座，管道铺设3300m</t>
  </si>
  <si>
    <t>巩固75户291人饮水安全问题，其中建档立卡户31户104人。</t>
  </si>
  <si>
    <t>镇安县高峰镇营胜村水毁修复工程</t>
  </si>
  <si>
    <t>高峰镇营胜村</t>
  </si>
  <si>
    <t>更换大口井水泵2台，控制柜1套，φ80圆盖板1个，管道铺设1000m</t>
  </si>
  <si>
    <t>巩固62户240人饮水安全问题，其中建档立卡户26户86人。</t>
  </si>
  <si>
    <t>镇安县月河镇川河村水毁修复工程</t>
  </si>
  <si>
    <t>月河镇川河村</t>
  </si>
  <si>
    <t xml:space="preserve"> 修复泉室1座、10立方米蓄水池1座，管道铺设850m</t>
  </si>
  <si>
    <t>巩固31户122人饮水安全问题，其中建档立卡户10户40人。</t>
  </si>
  <si>
    <t>镇安县西口镇岭沟村供水维修养护工程</t>
  </si>
  <si>
    <t>西口镇岭沟村</t>
  </si>
  <si>
    <t xml:space="preserve"> 修建机井1座，泵站及水处理房1座，浆砌石挡墙30m，管道铺设5287m，安装水表122套及水表井122座，阀门井14座，安装不锈钢30立方米蓄水池2个</t>
  </si>
  <si>
    <t>巩固378户1465人饮水安全问题，其中建档立卡户158户522人。</t>
  </si>
  <si>
    <t xml:space="preserve"> 镇安县铁厂镇新民村水毁修复工程</t>
  </si>
  <si>
    <t>铁厂镇新民村</t>
  </si>
  <si>
    <t>更换石英砂过滤罐1套，管道铺设800m</t>
  </si>
  <si>
    <t>巩固35户136人饮水安全问题，其中建档立卡户15户48人。</t>
  </si>
  <si>
    <t>镇安县米粮镇界河村三组供水维修养护工程</t>
  </si>
  <si>
    <t>米粮镇界河村</t>
  </si>
  <si>
    <t>修复泉室1座，管道铺设2300m</t>
  </si>
  <si>
    <t>巩固41户159人饮水安全问题，其中建档立卡户17户57人。</t>
  </si>
  <si>
    <t>镇安县云盖寺镇西华村供水维修养护工程</t>
  </si>
  <si>
    <t>修复截渗坝1座、100m?蓄水池1座，管道铺设230m</t>
  </si>
  <si>
    <t>巩固87户337人饮水安全问题，其中建档立卡户36户120人。</t>
  </si>
  <si>
    <t>镇安县月河镇太白庙村供水维修养护工程</t>
  </si>
  <si>
    <t>月河镇太白庙村</t>
  </si>
  <si>
    <t>修复截渗坝1座、沉淀池1座，管道铺设3341m</t>
  </si>
  <si>
    <t>巩固102户395人饮水安全问题，其中建档立卡户43户141人。</t>
  </si>
  <si>
    <t>镇安县西口回族镇宝石村供水维修养护工程</t>
  </si>
  <si>
    <t>西口回族镇宝石村</t>
  </si>
  <si>
    <t>修复截渗坝1座、沉淀池1座，管道铺设400m</t>
  </si>
  <si>
    <t>镇安县西口回族镇农丰村水毁修复工程</t>
  </si>
  <si>
    <t>西口回族镇农丰村</t>
  </si>
  <si>
    <t>更换变频机组1套，更换机井过滤料，管道铺设2000m</t>
  </si>
  <si>
    <t>巩固63户244人饮水安全问题，其中建档立卡户26户87人。</t>
  </si>
  <si>
    <t>镇安县西口回族镇东庄村供水维修养护工程</t>
  </si>
  <si>
    <t>西口回族镇东庄村</t>
  </si>
  <si>
    <t>修复截渗坝1座，沉淀池1座，管道铺设803m</t>
  </si>
  <si>
    <t>巩固38户147人饮水安全问题，其中建档立卡户16户52人。</t>
  </si>
  <si>
    <t>镇安县铁厂镇西沟口村水毁修复工程</t>
  </si>
  <si>
    <t>修复截渗坝1座，管道铺设100m</t>
  </si>
  <si>
    <t>镇安县云盖寺镇东洞村水毁修复工程</t>
  </si>
  <si>
    <t>修复截渗坝1座，20立方米蓄水池1座，管道铺设2300m</t>
  </si>
  <si>
    <t>巩固47户182人饮水安全问题，其中建档立卡户20户65人。</t>
  </si>
  <si>
    <t>镇安县茅坪回族镇元坪村水毁修复工程</t>
  </si>
  <si>
    <t xml:space="preserve"> 铺设管道2300m</t>
  </si>
  <si>
    <t>镇安县米粮镇界河村集中供水维修养护工程</t>
  </si>
  <si>
    <t>粮镇界河村</t>
  </si>
  <si>
    <t>维修泉室1座，铺设管道1000m，安装水表300套及水表井300座</t>
  </si>
  <si>
    <t>巩固204户791人饮水安全问题，其中建档立卡户85户282人。</t>
  </si>
  <si>
    <t>镇安县高峰镇集镇供水维修养护工程</t>
  </si>
  <si>
    <t>高峰镇镇</t>
  </si>
  <si>
    <t>维修截渗坝1座浆砌石挡墙14m，管道铺设2728m</t>
  </si>
  <si>
    <t>巩固159户616人饮水安全问题，其中建档立卡户67户220人。</t>
  </si>
  <si>
    <t>镇安县云盖寺镇集镇供水维修养护工程</t>
  </si>
  <si>
    <t>云盖寺镇镇</t>
  </si>
  <si>
    <t>管道铺设8640m，安装水表428块，水表井50座，阀门井44座</t>
  </si>
  <si>
    <t xml:space="preserve">巩固321户1244人饮水安全问题，其中建档立卡户134户441人。                                                                   </t>
  </si>
  <si>
    <t>农村供水工程维修养护项目</t>
  </si>
  <si>
    <t>米粮镇、高峰镇、回龙镇、柴坪镇</t>
  </si>
  <si>
    <t>8.20水毁灾后管材发放201976m，投资305万元，米粮镇、高峰镇、回龙镇、柴坪镇五个中心站建设投资200万元。</t>
  </si>
  <si>
    <t>巩固976户3783人饮水安全问题，其中建档立卡户408户1348人。</t>
  </si>
  <si>
    <t>米粮镇月明村水毁道路修复项目</t>
  </si>
  <si>
    <t>主要实施月明村重点水毁路段约2000平方米修复工程</t>
  </si>
  <si>
    <t>通过项目实施，改善村内487户1771人（脱贫户138户457人）群众生产生活条件</t>
  </si>
  <si>
    <t>茅坪回族镇五星村五组人居环境整治项目</t>
  </si>
  <si>
    <t>主要实施五星村五组人居环境整治</t>
  </si>
  <si>
    <t>通过项目实施，改善32户112人脱贫群众人居环境和生活条件</t>
  </si>
  <si>
    <t>木王镇米粮寺村五组水毁修复项目</t>
  </si>
  <si>
    <t>主要实施米粮寺村五组水毁公路浆砌河堤48处905米，共计2266立方米；水毁路面300余平方米；水毁供水管道900余米；水毁安防工程220米等</t>
  </si>
  <si>
    <t>通过项目实施，恢复53户186人群众正常生产生活</t>
  </si>
  <si>
    <t>回龙镇和坪村四组安全隐患整治项目</t>
  </si>
  <si>
    <t>主要实施和坪村四组农业设施堰渠11处安全隐患整治，新修浆砌石挡墙1108立方米</t>
  </si>
  <si>
    <t>通过项目实施，保障隐患点周边10户45人房屋及人身财政安全</t>
  </si>
  <si>
    <t>木王镇栗扎坪村延长岭道路修复项目</t>
  </si>
  <si>
    <t>1.路基土石方约550立方米；
2.路基防护约2900立方米；
3.损毁路面处理及恢复300平方米；
3.移栽护栏250米。
产权确权到村，按照相关管护制度，规范管理。</t>
  </si>
  <si>
    <t>项目建成将保障人民群众出行安全，有效保障群众生产生活。</t>
  </si>
  <si>
    <t>扶贫工厂配套设施建设项目</t>
  </si>
  <si>
    <t>完成混凝土路面硬化4200㎡，进行砂砾石回填等及土地流转</t>
  </si>
  <si>
    <t>改善扶贫工厂生产条件，带动25户71人入厂就业，增加收入1200元左右。</t>
  </si>
  <si>
    <t>罗家营产业园配套设施建设项目</t>
  </si>
  <si>
    <t>村委会对面山坡土地平整、新建喷灌设施一座、铺设砂石路面、护坡挡墙、村集体经济土地流转等</t>
  </si>
  <si>
    <t>预计带动47户162人，提升产业园农业设施水平，促进产业园增产增效</t>
  </si>
  <si>
    <t>茅坪回族镇茅坪村二组产业路项目</t>
  </si>
  <si>
    <t>茅坪村二组</t>
  </si>
  <si>
    <t>新建路基6米宽，硬化4米宽，18厘米厚，长度1.42公里的产业路和新建路基3米宽，硬化2.5米宽，18厘米厚，长度990米的产业路共2条</t>
  </si>
  <si>
    <t>带动当地产业发展，方便农户出售农产品，受益户30户</t>
  </si>
  <si>
    <t>永乐街道办建档立卡脱贫户板栗提质增效综合科管项目</t>
  </si>
  <si>
    <t>永乐街道办12个村建档立卡脱贫户板栗提质增效综合科管16515亩</t>
  </si>
  <si>
    <t>通过项目实施，保障建档立卡脱贫户稳定增收</t>
  </si>
  <si>
    <t>回龙镇建档立卡脱贫户板栗提质增效综合科管项目</t>
  </si>
  <si>
    <t>回龙镇6个村建档立卡脱贫户板栗提质增效综合科管3300亩</t>
  </si>
  <si>
    <t>铁厂镇建档立卡脱贫户板栗提质增效综合科管项目</t>
  </si>
  <si>
    <t>铁厂镇8个村建档立卡脱贫户板栗提质增效综合科管3267亩</t>
  </si>
  <si>
    <t>大坪镇建档立卡脱贫户板栗提质增效综合科管项目</t>
  </si>
  <si>
    <t>大坪镇12个村建档立卡脱贫户板栗提质增效综合科管1888亩</t>
  </si>
  <si>
    <t>米粮镇建档立卡脱贫户板栗提质增效综合科管项目</t>
  </si>
  <si>
    <t>米粮镇17个村建档立卡脱贫户板栗提质增效综合科管1448亩</t>
  </si>
  <si>
    <t>茅坪回族镇建档立卡脱贫户板栗提质增效综合科管项目</t>
  </si>
  <si>
    <t>茅坪回族镇4个村建档立卡脱贫户板栗提质增效综合科管1335亩</t>
  </si>
  <si>
    <t>西口回族镇建档立卡脱贫户板栗提质增效综合科管项目</t>
  </si>
  <si>
    <t>西口回族镇10个村建档立卡脱贫户板栗提质增效综合科管2000亩</t>
  </si>
  <si>
    <t>高峰镇建档立卡脱贫户板栗提质增效综合科管项目</t>
  </si>
  <si>
    <t>高峰镇8个村建档立卡脱贫户板栗提质增效综合科管845亩</t>
  </si>
  <si>
    <t>青铜关镇建档立卡脱贫户板栗提质增效综合科管项目</t>
  </si>
  <si>
    <t>青铜关镇3个村建档立卡脱贫户板栗提质增效综合科管1023亩</t>
  </si>
  <si>
    <t>柴坪镇建档立卡脱贫户板栗提质增效综合科管项目</t>
  </si>
  <si>
    <t>柴坪镇11个村建档立卡脱贫户板栗提质增效综合科管5282亩</t>
  </si>
  <si>
    <t>达仁镇建档立卡脱贫户板栗提质增效综合科管项目</t>
  </si>
  <si>
    <t>达仁镇8个村建档立卡脱贫户板栗提质增效综合科管3948亩</t>
  </si>
  <si>
    <t>木王镇建档立卡脱贫户板栗提质增效综合科管项目</t>
  </si>
  <si>
    <t>木王镇8个村建档立卡脱贫户板栗提质增效综合科管7332亩</t>
  </si>
  <si>
    <t>月河镇建档立卡脱贫户板栗提质增效综合科管项目</t>
  </si>
  <si>
    <t>月河镇10个村建档立卡脱贫户板栗提质增效综合科管13558亩</t>
  </si>
  <si>
    <t>通过项目实施，保障受益户稳定增收</t>
  </si>
  <si>
    <t>庙沟镇建档立卡脱贫户板栗提质增效综合科管项目</t>
  </si>
  <si>
    <t>庙沟镇7个村建档立卡脱贫户板栗提质增效综合科管6900亩</t>
  </si>
  <si>
    <t>云盖寺镇建档立卡脱贫户板栗提质增效综合科管项目</t>
  </si>
  <si>
    <t>云盖寺镇建7个村建档立卡脱贫户板栗提质增效综合科管8779亩</t>
  </si>
  <si>
    <t>永乐街道办建档立卡脱贫户核桃提质增效综合科管项目</t>
  </si>
  <si>
    <t>永乐街道办14个村建档立卡脱贫户核桃提质增效综合科管10405亩</t>
  </si>
  <si>
    <t>提高核桃产业效益，保障建档立卡脱贫户稳定增收</t>
  </si>
  <si>
    <t>回龙镇建档立卡脱贫户核桃提质增效综合科管项目</t>
  </si>
  <si>
    <t>回龙镇6个村建档立卡脱贫户核桃提质增效综合科管7900亩</t>
  </si>
  <si>
    <t>铁厂镇建档立卡脱贫户核桃提质增效综合科管项目</t>
  </si>
  <si>
    <t>铁厂镇8个村建档立卡脱贫户核桃提质增效综合科管1774亩</t>
  </si>
  <si>
    <t>大坪镇建档立卡脱贫户核桃提质增效综合科管项目</t>
  </si>
  <si>
    <t>大坪镇12个村建档立卡脱贫户核桃提质增效综合科管877亩</t>
  </si>
  <si>
    <t>米粮镇建档立卡脱贫户核桃提质增效综合科管项目</t>
  </si>
  <si>
    <t>米粮镇17个村建档立卡脱贫户核桃提质增效综合科管3223亩</t>
  </si>
  <si>
    <t>茅坪回族镇建档立卡脱贫户核桃提质增效综合科管项目</t>
  </si>
  <si>
    <t>茅坪回族镇7个村建档立卡脱贫户核桃提质增效综合科管2986亩</t>
  </si>
  <si>
    <t>西口回族镇建档立卡脱贫户核桃提质增效综合科管项目</t>
  </si>
  <si>
    <t>西口回族镇10个村建档立卡脱贫户核桃提质增效综合科管5000亩</t>
  </si>
  <si>
    <t>高峰镇建档立卡脱贫户核桃提质增效综合科管项目</t>
  </si>
  <si>
    <t>高峰镇12个村建档立卡脱贫户核桃提质增效综合科管3291亩</t>
  </si>
  <si>
    <t>青铜关镇建档立卡脱贫户核桃提质增效综合科管项目</t>
  </si>
  <si>
    <t>青铜关镇建档立卡脱贫户核桃提质增效综合科管1938亩</t>
  </si>
  <si>
    <t>柴坪镇建档立卡脱贫户核桃提质增效综合科管项目</t>
  </si>
  <si>
    <t>柴坪镇9个村建档立卡脱贫户核桃提质增效综合科管2829亩</t>
  </si>
  <si>
    <t>达仁镇建档立卡脱贫户核桃提质增效综合科管项目</t>
  </si>
  <si>
    <t>达仁镇8个村建档立卡脱贫户核桃提质增效综合科管2527亩</t>
  </si>
  <si>
    <t>木王镇建档立卡脱贫户核桃提质增效综合科管项目</t>
  </si>
  <si>
    <t>木王镇8个村建档立卡脱贫户核桃提质增效综合科管2115亩</t>
  </si>
  <si>
    <t>庙沟镇建档立卡脱贫户核桃提质增效综合科管项目</t>
  </si>
  <si>
    <t>庙沟镇7个村建档立卡脱贫户核桃提质增效综合科管3500亩</t>
  </si>
  <si>
    <t>云盖寺镇建档立卡脱贫户核桃提质增效综合科管项目</t>
  </si>
  <si>
    <t>云盖寺镇建7个村建档立卡脱贫户核桃提质增效综合科管2524亩</t>
  </si>
  <si>
    <t>永乐街道办建档立卡脱贫户中药材种植项目</t>
  </si>
  <si>
    <t>永乐街道办15个村建档立卡脱贫户中药材种植面积2230亩</t>
  </si>
  <si>
    <t>扶持建档立卡户发展中药材产业，保障其稳定增收</t>
  </si>
  <si>
    <t>回龙镇建档立卡脱贫户中药材种植项目</t>
  </si>
  <si>
    <t>回龙镇6个村建档立卡脱贫户中药材种植面积3480亩</t>
  </si>
  <si>
    <t>铁厂镇建档立卡脱贫户中药材种植项目</t>
  </si>
  <si>
    <t>铁厂镇8个村建档立卡脱贫户中药材种植面积310亩</t>
  </si>
  <si>
    <t>大坪镇建档立卡脱贫户中药材种植项目</t>
  </si>
  <si>
    <t>大坪镇12个村建档立卡脱贫户中药材种植面积200亩</t>
  </si>
  <si>
    <t>米粮镇建档立卡脱贫户中药材种植项目</t>
  </si>
  <si>
    <t>米粮镇17个村建档立卡脱贫户中药材种植面积950亩</t>
  </si>
  <si>
    <t>茅坪回族镇建档立卡脱贫户中药材种植项目</t>
  </si>
  <si>
    <t>茅坪回族镇6个村建档立卡脱贫户中药材种植面积901亩</t>
  </si>
  <si>
    <t>西口回族镇建档立卡脱贫户中药材种植项目</t>
  </si>
  <si>
    <t>西口回族镇7个村建档立卡脱贫户中药材种植面积10000亩</t>
  </si>
  <si>
    <t>高峰镇建档立卡脱贫户中药材种植项目</t>
  </si>
  <si>
    <t>高峰镇7个村建档立卡脱贫户中药材种植332亩</t>
  </si>
  <si>
    <t>青铜关镇建档立卡脱贫户中药材种植项目</t>
  </si>
  <si>
    <t>青铜关镇4个村建档立卡脱贫户中药材种植1977亩</t>
  </si>
  <si>
    <t>柴坪镇建档立卡脱贫户中药材种植项目</t>
  </si>
  <si>
    <t>柴坪镇9个村建档立卡脱贫户中药材种植460亩</t>
  </si>
  <si>
    <t>达仁镇建档立卡脱贫户中药材种植项目</t>
  </si>
  <si>
    <t>达仁镇8个村建档立卡脱贫户中药材种植1176亩</t>
  </si>
  <si>
    <t>木王镇建档立卡脱贫户中药材种植项目</t>
  </si>
  <si>
    <t>木王镇8个村建档立卡脱贫户中药材种植555亩</t>
  </si>
  <si>
    <t>月河镇建档立卡脱贫户中药材种植项目</t>
  </si>
  <si>
    <t>月河镇10个村建档立卡脱贫户中药材种植900亩</t>
  </si>
  <si>
    <t>庙沟镇建档立卡脱贫户中药材种植项目</t>
  </si>
  <si>
    <t>庙沟镇建档立卡脱贫户中药材种植1500亩</t>
  </si>
  <si>
    <t>云盖寺镇建档立卡脱贫户中药材种植项目</t>
  </si>
  <si>
    <t>云盖寺镇4个村建档立卡脱贫户中药材种植面积170亩</t>
  </si>
  <si>
    <t>2021年月河镇食用菌项目</t>
  </si>
  <si>
    <t>发展食用菌30万袋</t>
  </si>
  <si>
    <t>增加农户收入，巩固脱贫攻坚成果</t>
  </si>
  <si>
    <t>2021年庙沟镇东沟村食用菌项目</t>
  </si>
  <si>
    <t>东沟村</t>
  </si>
  <si>
    <t>东沟村发展15万袋香菇、新建木耳生产大棚，种植20万袋木耳。</t>
  </si>
  <si>
    <t>2021年庙沟镇蒿坪村食用菌项目</t>
  </si>
  <si>
    <t>蒿坪村</t>
  </si>
  <si>
    <t>蒿坪村发展5万袋羊肚菌、5万袋栗蘑、12万袋茶树菇，新建食用菌仓储厂房400平方米一座</t>
  </si>
  <si>
    <t>大坪镇食用菌产业项目</t>
  </si>
  <si>
    <t>岩屋村庙沟村芋园村龙湾村全胜村</t>
  </si>
  <si>
    <t>种植食用菌106万袋（岩屋村10万袋、庙沟村11万袋、芋园村5万袋、龙湾村40万袋、全胜村羊肚菌10万袋），庙沟村建设8*20米养菌棚30个（规模为可养菌30万袋）。</t>
  </si>
  <si>
    <t>2021年云盖寺镇食用菌种植项目</t>
  </si>
  <si>
    <t>种植食用菌640万袋
（岩湾50万、西华320万、西洞58万、东洞47万、黑窑沟70万、金钟95万）</t>
  </si>
  <si>
    <t>高峰镇正河村食用菌项目</t>
  </si>
  <si>
    <t>正河村</t>
  </si>
  <si>
    <t>建设55亩，50万袋食用菌基地</t>
  </si>
  <si>
    <t>通过合作社带动，保障建档立卡脱贫户稳定增收</t>
  </si>
  <si>
    <t>回龙镇食用菌种植项目</t>
  </si>
  <si>
    <t>万寿村回龙村双龙村宏丰村</t>
  </si>
  <si>
    <t>种植食用菌32.5万袋
（万寿村3.5万袋、回龙村8万袋、双龙村2万袋、宏丰村19万袋）</t>
  </si>
  <si>
    <t>4户贫困户，每户直接分红800元</t>
  </si>
  <si>
    <t>回龙镇宏丰村食用菌产业园基础设施提升项目</t>
  </si>
  <si>
    <t>宏丰村</t>
  </si>
  <si>
    <t>食用菌产业园搭设117个大棚的钢管外架、产业园道路硬化3公里、铺设水管6000米、铺设电路5000米、安装现代化灌溉设施、建设蓄水池1个</t>
  </si>
  <si>
    <t>带动83户贫困户务工增收，带动村350入受益</t>
  </si>
  <si>
    <t>永乐街道办青河社区食用菌产业项目</t>
  </si>
  <si>
    <t>青河社区</t>
  </si>
  <si>
    <t>计划发展食用菌15万袋，新建大棚10个1500平方米，新购全自动装袋机1套</t>
  </si>
  <si>
    <t>巩固脱贫成果，增加群众收入</t>
  </si>
  <si>
    <t>永乐街道办食用菌产业项目</t>
  </si>
  <si>
    <t>花甲村八亩坪杏树坡</t>
  </si>
  <si>
    <t>计划发展食用菌18万袋（花甲村8万、八亩坪3万、杏树坡7万），杏树坡村新建生产大棚8个2000平方米，养菌棚4个1500平方米，购置烘干设备1套。</t>
  </si>
  <si>
    <t>永乐街道办锡铜村食用菌产业项目</t>
  </si>
  <si>
    <t>锡铜村</t>
  </si>
  <si>
    <t>计划发展食用菌11万袋，建大棚28个2800平方米，购置加工设备4套，其他设备1套</t>
  </si>
  <si>
    <t>永乐街道办中合村食用菌产业项目</t>
  </si>
  <si>
    <t>中合村</t>
  </si>
  <si>
    <t>计划发展食用菌70万袋，新建大棚960平方米，建设烘干厂房1间100平米。购置烘干设备1套</t>
  </si>
  <si>
    <t>永乐街道办太坪村食用菌产业项目</t>
  </si>
  <si>
    <t>太坪村</t>
  </si>
  <si>
    <t>计划发展食用菌10万袋，建厂房1间500平方米，建生产大棚10个6000平方米，购置烘干设备3套</t>
  </si>
  <si>
    <t>永乐街道办栗园村食用菌产业项目</t>
  </si>
  <si>
    <t>栗园村</t>
  </si>
  <si>
    <t>计划发展食用菌20万袋（其中香菇15万袋，木耳5万袋），新建厂房400平方米，购买制袋设备2套、烘干设备2套，其他设备1套</t>
  </si>
  <si>
    <t>茅坪回族镇食用菌产业项目</t>
  </si>
  <si>
    <t>峰景村茅坪村元坪村腰庄河</t>
  </si>
  <si>
    <t>种植木耳菌棒50万袋，建设塑料钢架木耳生产大棚20个。</t>
  </si>
  <si>
    <t>西口回族农丰村食用菌项目</t>
  </si>
  <si>
    <t>发展食用菌50万袋</t>
  </si>
  <si>
    <t>户均增收0.5万元</t>
  </si>
  <si>
    <t>铁厂镇姬家河村食用菌产业项目</t>
  </si>
  <si>
    <t>姬家河村</t>
  </si>
  <si>
    <t>种植食用菌20万袋</t>
  </si>
  <si>
    <t>增加贫困户收入，巩固提升脱贫质量</t>
  </si>
  <si>
    <t>铁厂镇新民村食用菌产业项目</t>
  </si>
  <si>
    <t>新民村</t>
  </si>
  <si>
    <t>种植食用菌21万袋</t>
  </si>
  <si>
    <t>铁厂镇西沟口食用菌产业项目</t>
  </si>
  <si>
    <t>西沟口村</t>
  </si>
  <si>
    <t>种植食用菌30万袋</t>
  </si>
  <si>
    <t>铁厂镇新联村食用菌产业项目</t>
  </si>
  <si>
    <t>新联村</t>
  </si>
  <si>
    <t>种植食用菌25万袋</t>
  </si>
  <si>
    <t>铁厂镇新声村食用菌产业项目</t>
  </si>
  <si>
    <t>新声村</t>
  </si>
  <si>
    <t>种植食用菌10万袋</t>
  </si>
  <si>
    <t>木王镇2021年食用菌产业补助项目</t>
  </si>
  <si>
    <t>桂林、平安、坪胜、米粮寺</t>
  </si>
  <si>
    <t>新发展食用菌150万袋（桂林15万、平安30万、坪胜60万、米粮寺45万袋）</t>
  </si>
  <si>
    <t>达仁镇双河村食用菌产业项目</t>
  </si>
  <si>
    <t>双河村</t>
  </si>
  <si>
    <t>扩建6亩食用菌大棚，种植12万袋。</t>
  </si>
  <si>
    <t>带动贫困户户均增收0.5万元</t>
  </si>
  <si>
    <t>米粮镇树坪村食用菌种植</t>
  </si>
  <si>
    <t>树坪村</t>
  </si>
  <si>
    <t>种植食用菌8万袋，新建大棚14个，购置烘干机1台，装袋机1台，生产厂房80平方米</t>
  </si>
  <si>
    <t>米粮镇丰河村食用菌产业</t>
  </si>
  <si>
    <t>丰河村</t>
  </si>
  <si>
    <t>米粮镇界河村食用菌产业项目</t>
  </si>
  <si>
    <t>界河村</t>
  </si>
  <si>
    <t>新发展食用菌20万袋；种植木耳10万袋，新建养菌棚10个；锅炉1个；木屑加工设备1套。</t>
  </si>
  <si>
    <t>米粮镇东铺村食用菌产业项目</t>
  </si>
  <si>
    <t>东铺村</t>
  </si>
  <si>
    <t>米粮镇清泥村食用菌产业项目</t>
  </si>
  <si>
    <t>清泥村</t>
  </si>
  <si>
    <t>大棚6个，菌种20万袋，设备（围栏600米，塔架1000个，打眼机1个，水管2000米、水泵3个、地毡4000平方米、遮阴网4000平方米、晾晒架120个）</t>
  </si>
  <si>
    <t>米粮镇月明村食用菌产业项目</t>
  </si>
  <si>
    <t>新建大棚35个、生产厂房600平米，种植菌袋26万袋，木耳5万袋，建全自动生产线一处，分选车间一处，包装车间一处，建冷库一座。</t>
  </si>
  <si>
    <t>米粮镇光明村食用菌产业项目</t>
  </si>
  <si>
    <t>光明村</t>
  </si>
  <si>
    <t>种植木耳15万袋</t>
  </si>
  <si>
    <t>米粮镇水峡村诚智食用菌产业项目</t>
  </si>
  <si>
    <t>水峡村</t>
  </si>
  <si>
    <t>2021年新建食用菌养菌棚10个，种植10万袋，新建冷库1座，制棒设备1套。</t>
  </si>
  <si>
    <t>米粮镇水峡村岩昌食用菌产业项目</t>
  </si>
  <si>
    <t>新建木耳地摆大棚20个，生产木耳20万袋，建设50方蓄水池二个，灌溉管道建设2000米，建设厂区道路一条，配变电线路一条，污水沉淀池一个，扶贫工厂车间280㎡，厂棚120㎡，硬化生产场地380㎡，以及购置相关的设备等。</t>
  </si>
  <si>
    <t>米粮镇红卫村食用菌产业项目</t>
  </si>
  <si>
    <t>红卫村</t>
  </si>
  <si>
    <t>种植木耳20万袋</t>
  </si>
  <si>
    <t>青铜关镇前湾村食用菌生产及制袋项目</t>
  </si>
  <si>
    <t>前湾村</t>
  </si>
  <si>
    <t>新建食用菌棒加工厂1000平方米，种植食用菌11万棒</t>
  </si>
  <si>
    <t>青铜关青梅村食用菌产业项目</t>
  </si>
  <si>
    <t>青梅村</t>
  </si>
  <si>
    <t>青梅村种植菌棒20万袋</t>
  </si>
  <si>
    <t>户均增收5000元以上</t>
  </si>
  <si>
    <t>青铜关镇兴隆村食用菌制棒技术升级改造项目</t>
  </si>
  <si>
    <t>兴隆村</t>
  </si>
  <si>
    <t>种植25万袋，购买制棒机2台、锅炉3个、拌料机1台</t>
  </si>
  <si>
    <t>青铜关镇月星村食用菌棒加工项目</t>
  </si>
  <si>
    <t>月星村</t>
  </si>
  <si>
    <t>食用菌棒加工厂1300平方米</t>
  </si>
  <si>
    <t>扶持贫困户发展产业稳定增收</t>
  </si>
  <si>
    <t>青铜关镇冷水河村食用菌产业园建设项目</t>
  </si>
  <si>
    <t>冷水河村</t>
  </si>
  <si>
    <t>围墙围柱水电配套；烘房、冷库机械设备；种植食用菌15万袋。</t>
  </si>
  <si>
    <t>2021年月河镇小蚕共育补助项目</t>
  </si>
  <si>
    <t>先锋村等村</t>
  </si>
  <si>
    <t>小蚕共育补助400张</t>
  </si>
  <si>
    <t>大坪镇蚕桑产业项目</t>
  </si>
  <si>
    <t>小蚕共育800张。</t>
  </si>
  <si>
    <t>提升全镇蚕桑产业发展水平，增加村集体经济收入</t>
  </si>
  <si>
    <t>高峰镇蚕桑产业项目</t>
  </si>
  <si>
    <t>青山村等村</t>
  </si>
  <si>
    <t>修建养蚕室1000m2,共育小蚕300张。</t>
  </si>
  <si>
    <t>永乐街道办蚕桑产业项目</t>
  </si>
  <si>
    <t>中合村
花甲村
金花村</t>
  </si>
  <si>
    <t>计划共育小蚕500张
（中合村200张、花甲村150张、金花村150张）。中合村建养蚕工厂100平方米。</t>
  </si>
  <si>
    <t>2021年柴坪镇小蚕共育补助项目</t>
  </si>
  <si>
    <t>向阳村桃园村建国村东瓜村余师村</t>
  </si>
  <si>
    <t>柴坪镇小蚕2700张</t>
  </si>
  <si>
    <t>2021年柴坪镇余师村新修养蚕工厂项目</t>
  </si>
  <si>
    <t>余师村</t>
  </si>
  <si>
    <t>养蚕室建设600平方米</t>
  </si>
  <si>
    <t>2021年柴坪镇建国村养蚕工厂项目</t>
  </si>
  <si>
    <t>建国村</t>
  </si>
  <si>
    <t>新建养蚕工厂1000平方米</t>
  </si>
  <si>
    <t>2021年柴坪镇桃园村养蚕室项目</t>
  </si>
  <si>
    <t>桃园村</t>
  </si>
  <si>
    <t>修建6座养蚕工厂600㎡</t>
  </si>
  <si>
    <t>青铜关镇新建养蚕工厂项目</t>
  </si>
  <si>
    <t>兴隆村青梅村等村</t>
  </si>
  <si>
    <t>青梅村新修养蚕工厂2处100平方米；兴隆村新建养蚕工厂6处200平方米；
全镇小蚕共育1100张。</t>
  </si>
  <si>
    <t>木王镇2021年蚕桑产业补助项目</t>
  </si>
  <si>
    <t>平安、月坪、朝阳、</t>
  </si>
  <si>
    <t>小蚕共育500张，建设养蚕工厂10处，1620平方米。</t>
  </si>
  <si>
    <t>米粮镇蚕桑产业项目</t>
  </si>
  <si>
    <t>全镇养蚕1100张，养蚕工厂1510平方</t>
  </si>
  <si>
    <t>2021年月河镇烤烟烤房建设项目</t>
  </si>
  <si>
    <t>种植烤烟面积2800亩,配套烟路烟炉、烟电等设施建设</t>
  </si>
  <si>
    <t>2021年庙沟镇烤烟项目</t>
  </si>
  <si>
    <t>种植烤烟面积3200亩,配套烟路烟炉、烟电等设施建设</t>
  </si>
  <si>
    <t>2021年大坪镇烤烟项目</t>
  </si>
  <si>
    <t>种植烤烟面积3100亩,配套烟路烟炉、烟电等设施建设</t>
  </si>
  <si>
    <t>2021年云盖寺镇烤烟项目</t>
  </si>
  <si>
    <t>种植烤烟面积300亩,配套烟路烟炉、烟电等设施建设</t>
  </si>
  <si>
    <t>2021年高峰镇烤烟种植项目</t>
  </si>
  <si>
    <t>种植烤烟面积2200亩,配套烟路烟炉、烟电等设施建设</t>
  </si>
  <si>
    <t>2021年回龙镇烤烟种植项目</t>
  </si>
  <si>
    <t>种植烤烟面积676亩,配套烟路烟炉、烟电等设施建设</t>
  </si>
  <si>
    <t>永乐街道办事处烤烟产业项目</t>
  </si>
  <si>
    <t>种植烤烟面积2600亩,配套烟路烟炉、烟电等设施建设</t>
  </si>
  <si>
    <t>2021年柴坪镇烤烟种植项目</t>
  </si>
  <si>
    <t>种植烤烟面积600亩,配套烟路烟炉、烟电等设施建设</t>
  </si>
  <si>
    <t>2021年青铜关镇烤烟种植项目</t>
  </si>
  <si>
    <t>种植烤烟面积5100亩,配套烟路烟炉、烟电等设施建设</t>
  </si>
  <si>
    <t>2021年米粮镇烤烟发展项目</t>
  </si>
  <si>
    <t>种植烤烟面积6000亩,配套烟路烟炉、烟电等设施建设</t>
  </si>
  <si>
    <t>2021年铁厂镇烤烟项目</t>
  </si>
  <si>
    <t>2021年木王镇烤烟发展项目</t>
  </si>
  <si>
    <t>种植烤烟面积500亩,配套烟路烟炉、烟电等设施建设</t>
  </si>
  <si>
    <t>2021年月河镇川河村茶园扩建项目</t>
  </si>
  <si>
    <t>川河村</t>
  </si>
  <si>
    <t>茶园改造300亩</t>
  </si>
  <si>
    <t>永乐街道办中合村桑叶茶加工项目</t>
  </si>
  <si>
    <t>新建炒桑车间100平方米</t>
  </si>
  <si>
    <t>2021年柴坪镇桃园村茶叶项目</t>
  </si>
  <si>
    <t>桃园村建设初制加工厂1处500平方米，低产茶园改造800亩</t>
  </si>
  <si>
    <t>2021年达仁镇茶叶项目</t>
  </si>
  <si>
    <t>狮子口村低产茶园改造100亩；双河村改造低产茶园200亩；春光村改造低产茶园400亩；玉泉村低产茶园改造1000亩；象园村低产茶园改造200亩；象园村新建、改建茶叶初制加工厂各1个；农光村新建红茶、砖茶等茶叶制品深加工厂1个；农光村改造低产茶园1000亩；枫坪村新建茶叶初制加工厂1个，改建原有加工厂2个；枫坪村低产茶园改造500亩。</t>
  </si>
  <si>
    <t>2021年镇安县象园茶叶有限责任公司低产茶园改造项目</t>
  </si>
  <si>
    <t>象园村</t>
  </si>
  <si>
    <t>对500亩低产茶园进行道路维修，新建茶叶加工厂1个（500平米以上）</t>
  </si>
  <si>
    <t>带动茶农及贫困户人均增收1000元以上</t>
  </si>
  <si>
    <t>2021年月河镇魔芋种植项目</t>
  </si>
  <si>
    <t>魔芋种植1375亩</t>
  </si>
  <si>
    <t>2021年庙沟镇魔芋种植项目</t>
  </si>
  <si>
    <t>发展魔芋700亩</t>
  </si>
  <si>
    <t>2021年大坪镇魔芋项目</t>
  </si>
  <si>
    <t>新增魔芋200亩</t>
  </si>
  <si>
    <t>2021年云盖寺镇魔芋种植项目</t>
  </si>
  <si>
    <t>魔芋种植430亩</t>
  </si>
  <si>
    <t>2021年高峰镇魔芋种植项目</t>
  </si>
  <si>
    <t>发展魔芋1133.2亩</t>
  </si>
  <si>
    <t>2021年回龙镇魔芋种植项目</t>
  </si>
  <si>
    <t>和坪村回龙村宏丰村双龙村</t>
  </si>
  <si>
    <t>回龙镇和坪村种植魔芋500亩，回龙村魔芋种100亩，宏丰村魔芋种植200亩，双龙村套种魔芋100亩，共900亩</t>
  </si>
  <si>
    <t>2021年永乐街道办魔芋产业项目</t>
  </si>
  <si>
    <t>计划种植魔芋1710亩</t>
  </si>
  <si>
    <t>2021年柴坪镇魔芋种植科管项目</t>
  </si>
  <si>
    <t>安坪、金虎村、柴坪村、和睦村、向阳村、余师村、石湾村、松柏村、建国村新增魔芋1585亩</t>
  </si>
  <si>
    <t>2021年茅坪回族镇新增魔芋种植补助项目</t>
  </si>
  <si>
    <t>新增魔芋83亩</t>
  </si>
  <si>
    <t>增加贫困户收入、巩固提升脱贫质量</t>
  </si>
  <si>
    <t>2021年青铜关镇魔芋种植项目</t>
  </si>
  <si>
    <t>丰收村发展200亩魔芋，乡中村种植魔芋260亩，兴隆村种植魔芋100亩，旬河村种植魔芋100亩，阳山村种植魔芋80亩</t>
  </si>
  <si>
    <t>2021年米粮镇魔芋种植项目</t>
  </si>
  <si>
    <t>全镇新增魔芋993.6亩</t>
  </si>
  <si>
    <t>2021年达仁镇魔芋发展项目</t>
  </si>
  <si>
    <t>新增种植魔芋1420亩（狮子口村100亩、春光村芋80亩、丽光村40亩、农光村300亩、双河村200亩、枫坪村400亩、玉泉村200亩、象园村100亩）</t>
  </si>
  <si>
    <t>2021年达仁镇玉泉村魔芋加工厂项目</t>
  </si>
  <si>
    <t>玉泉村</t>
  </si>
  <si>
    <t>玉泉村新建魔芋加工厂1处</t>
  </si>
  <si>
    <t>2021年木王镇魔芋发展项目</t>
  </si>
  <si>
    <t>全镇新增魔芋3000亩</t>
  </si>
  <si>
    <t>回龙镇有机蔬菜种植项目</t>
  </si>
  <si>
    <t>回龙村</t>
  </si>
  <si>
    <t>回龙镇回龙村四、五、六、七组有机蔬菜种植大棚600个占地300亩</t>
  </si>
  <si>
    <t>带动农户增收</t>
  </si>
  <si>
    <t>永乐街道办安山村水杂果项目</t>
  </si>
  <si>
    <t>安山村</t>
  </si>
  <si>
    <t>种植水杂果50亩</t>
  </si>
  <si>
    <t>永乐街道办事处太坪村其他种植项目</t>
  </si>
  <si>
    <t>新增蔬菜500亩，新增草莓20亩</t>
  </si>
  <si>
    <t>永乐街道办事处庙坡村蔬菜种植项目</t>
  </si>
  <si>
    <t>庙坡村</t>
  </si>
  <si>
    <t>种植蔬菜12亩</t>
  </si>
  <si>
    <t>2021年柴坪镇建国村大棚菜种植项目</t>
  </si>
  <si>
    <t>新建大棚菜种植10亩</t>
  </si>
  <si>
    <t>2021年铁厂镇新联村千亩猕猴桃基地项目</t>
  </si>
  <si>
    <t>新建500亩猕猴桃现代农业采摘园，猕猴桃果脯系列产品研发，猕猴桃生产加工基地配套设施完善</t>
  </si>
  <si>
    <t>2021年月河镇畜牧养殖补助项目</t>
  </si>
  <si>
    <t>月河镇10个村新增养猪1470头，养牛52头，养羊672只，养鸡16770只</t>
  </si>
  <si>
    <t>2021年庙沟镇畜牧养殖补助项目</t>
  </si>
  <si>
    <t>庙沟镇7个村新增养猪699头，养牛55头，养羊102只，养鸡9789只</t>
  </si>
  <si>
    <t>2021年大坪镇畜牧养殖补助项目</t>
  </si>
  <si>
    <t>大坪镇12个村新增养猪553头，养牛25头，养羊326只，养鸡7445只</t>
  </si>
  <si>
    <t>2021年云盖寺镇畜牧养殖补助项目</t>
  </si>
  <si>
    <t>云盖寺镇7个村新增养猪1356头，养牛37头，养羊281只，养鸡8450只</t>
  </si>
  <si>
    <t>2021年高峰镇畜牧养殖产业项目</t>
  </si>
  <si>
    <t>新增养猪653头，新增养牛61头，新增养羊686只，新增养鸡2888只</t>
  </si>
  <si>
    <t>2021年回龙镇畜牧养殖项目</t>
  </si>
  <si>
    <t>回龙镇6个村养猪665头、养牛34头、养羊168只、养鸡6915只</t>
  </si>
  <si>
    <t>2021年永乐街道办畜牧养产业项目</t>
  </si>
  <si>
    <t>计划新增养猪3768头、养牛295头、养羊770头、养鸡32550只</t>
  </si>
  <si>
    <t>2021年柴坪镇畜牧养殖项目</t>
  </si>
  <si>
    <t>全镇11个村新增养猪1900头，养牛60头，养羊300只，养鸡20000只。</t>
  </si>
  <si>
    <t>2021年茅坪回族镇畜牧养殖增量奖䃼项目</t>
  </si>
  <si>
    <t>增养猪714头、牛625头、羊1470只、鸡11340只</t>
  </si>
  <si>
    <t>2021年西口回族镇畜牧养殖补助项目</t>
  </si>
  <si>
    <t>养猪1270头，牛250头，羊1420只，养鸡8000只</t>
  </si>
  <si>
    <t>通过发展养殖产业，保障1226户建档立卡户稳定增收</t>
  </si>
  <si>
    <t>2021年青桐关镇畜牧养殖补助项目</t>
  </si>
  <si>
    <t>青铜关镇12个村新增养猪2024头，养牛134头，养羊1326只，养鸡204714只.</t>
  </si>
  <si>
    <t>2021年度铁厂镇贫困户畜牧养殖补助项目</t>
  </si>
  <si>
    <t>新增养猪654头，养牛32头，养羊406只，养鸡9765只。</t>
  </si>
  <si>
    <t>2021年木王镇畜牧养殖补助项目</t>
  </si>
  <si>
    <t>木王镇8个村新增养猪2278头，养牛80头，养羊942只，养鸡20279只.</t>
  </si>
  <si>
    <t>2021年米粮镇畜牧养殖补助项目</t>
  </si>
  <si>
    <t>米粮镇17个村新增养猪1542头，养牛233头，养羊1359只，养鸡20520只.</t>
  </si>
  <si>
    <t>2021年达仁镇畜牧养殖补助项目</t>
  </si>
  <si>
    <t>新增养猪3600头，牛110头，羊870只，鸡21000只</t>
  </si>
  <si>
    <t>发展畜牧养殖，巩固脱贫成果</t>
  </si>
  <si>
    <t>大坪镇园山村养鸡项目</t>
  </si>
  <si>
    <t>园山村</t>
  </si>
  <si>
    <t>在二组新建养鸡场一个，发展养殖蛋鸡10000只</t>
  </si>
  <si>
    <t>通过发展养殖项目，带动贫困户增收</t>
  </si>
  <si>
    <t>茅坪回族镇新品种牛引进项目</t>
  </si>
  <si>
    <t>茅坪、元坪、红光村等7个村</t>
  </si>
  <si>
    <t>引进西门塔尔等新品种基础母牛150头，当地牛的人工授精品种改良100头</t>
  </si>
  <si>
    <t>茅坪回族镇牛羊交易市场续建项目</t>
  </si>
  <si>
    <t>硬化场地600㎡，完成配套设施</t>
  </si>
  <si>
    <t>通过壮大集体经济，带动贫困户稳定增收</t>
  </si>
  <si>
    <t>茅坪回族镇牧草种植及加工项目</t>
  </si>
  <si>
    <t>茅坪村元坪村红光村</t>
  </si>
  <si>
    <t>种植牧草（青贮玉米）1000亩及设备2套</t>
  </si>
  <si>
    <t>西口回族镇良种牛、羊引进繁育示范推广项目</t>
  </si>
  <si>
    <t>青树村
岭沟村
石景村</t>
  </si>
  <si>
    <t>引进良种牛100头繁育示范，引进良种羊100只繁育示范</t>
  </si>
  <si>
    <t>研究培育新品种牛，增加贫困户收入</t>
  </si>
  <si>
    <t>青铜关镇肉牛养殖项目</t>
  </si>
  <si>
    <t>东坪村
丰收村
前湾村
铜关村</t>
  </si>
  <si>
    <t>东坪四组建4000平方米养殖基地，存栏200头牛以上；丰收村四组、七组建3500平方米养殖基地，存栏100头以上；前湾村平沟养殖场预计养牛300头以上；铜关村四组甘沟脑养殖牛羊50头</t>
  </si>
  <si>
    <t>青铜关镇新建扩建生猪养殖场项目</t>
  </si>
  <si>
    <t>东坪村
丰收村
乡中村</t>
  </si>
  <si>
    <t>东坪四组建1000平方米养殖基地，计划养猪300头，丰收村改扩建养猪场，养猪200头，乡中村四组车家坪新建200头养猪厂</t>
  </si>
  <si>
    <t>青铜关镇铜关村九组生猪养殖</t>
  </si>
  <si>
    <t>铜关村</t>
  </si>
  <si>
    <t>在铜关村九组养猪场养殖生猪150头</t>
  </si>
  <si>
    <t>青铜关镇丰收村养鸡场</t>
  </si>
  <si>
    <t>丰收村</t>
  </si>
  <si>
    <t>丰收村杨清政发展养鸡1万只</t>
  </si>
  <si>
    <t>户增收2000元</t>
  </si>
  <si>
    <t>青铜关镇前湾村平沟水产养殖</t>
  </si>
  <si>
    <t>建观光荷花鱼池20亩，种植莲藕20亩</t>
  </si>
  <si>
    <t>青铜关镇青梅村水产养殖项目</t>
  </si>
  <si>
    <t>新修河水养殖鱼塘一座，占地30亩</t>
  </si>
  <si>
    <t>回龙镇养蜂项目</t>
  </si>
  <si>
    <t>万寿村宏丰村</t>
  </si>
  <si>
    <t>回龙镇万寿村肖家坡、阳坡山各建蜂场1处，养蜂200箱；宏丰村养蜂200箱，共400箱</t>
  </si>
  <si>
    <t>永乐街道办庙坡村蜜蜂养殖项目</t>
  </si>
  <si>
    <t>种植百亩油菜花，养蜂500箱</t>
  </si>
  <si>
    <t>西口回族镇聂家沟村中华蜜蜂养殖</t>
  </si>
  <si>
    <t>聂家沟村</t>
  </si>
  <si>
    <t>建设养蜂箱300箱</t>
  </si>
  <si>
    <t>通过发展养殖产业，保障12户建档立卡户稳定增收</t>
  </si>
  <si>
    <t>达仁镇玉泉村养蜂项目</t>
  </si>
  <si>
    <t>发展养蜂100箱</t>
  </si>
  <si>
    <t>镇安县农业发展土地流转项目</t>
  </si>
  <si>
    <t>15个镇</t>
  </si>
  <si>
    <t>流转建档立卡户土地1.4万亩发展农业生产</t>
  </si>
  <si>
    <t>通过流转建档立卡户土地，增加其资产性收入</t>
  </si>
  <si>
    <t>镇安县烤烟田园综合体项目（一期）</t>
  </si>
  <si>
    <t>金花村</t>
  </si>
  <si>
    <t>建设500亩烤烟田园综合体1个，规划建设高质量基本烟田1000亩，新修产业路8公里，建设水窖4个、250立方米，改造电力设施1处，修建烤房10座，扩建烟站1个，购置农机具30台套，年种植烤烟500亩，融合发展“烤烟+”产业种植魔芋300亩、发展中药材200亩。</t>
  </si>
  <si>
    <t>发展产业、增加务工，提高收入</t>
  </si>
  <si>
    <t>镇安县魔芋产业联合体项目</t>
  </si>
  <si>
    <t>以木王、达仁、柴坪、月河、庙沟等镇为重点，实施西芋东扩战略和万亩千吨工程，实施土壤改良10000亩，新发展魔芋20000亩，全县魔芋总面积达到60000亩，其中发展林下间作套种20000亩，标准化建园20000亩，将木王镇建成万亩魔芋重点镇，同时打造千亩村10个，建设种芋基地1个3000亩。逐步形成集技术推广、技术服务、品种培育、产品研发、品牌建设、市场体系及魔芋文化研究等为一体的镇安县魔芋产业服务体系，建设魔芋初制加工企业5个，扩建深加工企业2个。</t>
  </si>
  <si>
    <t>镇安县高山木耳产业园区项目</t>
  </si>
  <si>
    <t>西华村
黑窑沟村
金钟村
东洞村
西洞村</t>
  </si>
  <si>
    <t>1.新建大棚39座（占地11305平方米）、塔架14811组（占地148.32亩）、晾晒棚330个、简易生产路927米、水源设施17处（其中水泵34台、电缆线3690米），铺设水管67293米（其中主管道4220米）。2.发展木耳251万袋（其中企业生产81万袋，采购170万袋）3.新建木耳养菌库建养菌库两座2500平方米，并配套发菌架1000套、智能风冷机组2套；铺设饮水管道1千米，修建拦水坝150米，增设过滤设备1套，解决生产水源问题；将现有的250千伏安变压器增至350千伏安，保障日常用电需求。</t>
  </si>
  <si>
    <t>镇安县2020年度3.64万亩高标准农田建设项目</t>
  </si>
  <si>
    <t>永乐街道办
回龙镇
高峰镇</t>
  </si>
  <si>
    <t>建设高标准农田3.64万亩</t>
  </si>
  <si>
    <t>发展产业、增加务工，提高收入。</t>
  </si>
  <si>
    <t>“镇安小屋”高山农产品产业联合体建设项目（一期）</t>
  </si>
  <si>
    <t>岩湾村</t>
  </si>
  <si>
    <t>将陕西腊月二十六总部迁到镇安县云盖寺镇岩湾村，占地20亩，建成现代化食品车间1.2万平方米、10万级净化车间6000平米、冷库2000立方米，年产3000吨肉制品深加工生产线5条；新建板栗基地10000亩、魔芋基地3000亩，养殖黑猪1万头、牛3000头、鸡200万只；规划建设镇安小屋总部运营中心，在全国大中城市建设镇安小屋农产品商业连锁店1000家。</t>
  </si>
  <si>
    <t>镇安县万亩千吨蚕桑产业项目</t>
  </si>
  <si>
    <t>建设高产桑园50000亩，桑园稳定在7万亩左右，新建小蚕共育室1000间，养蚕室（工厂）40万平方米，推广省力化蚕具1000套，省力化方格簇1000万片，扩改建烘烤车间6000平方（其中改建鲜茧冷库车间2000平方）。建设丝绸生产车间6300平方米，年发种量达到50000张，建设蚕蛹深加工企业一个，带动农户8900户，打造产茧、织造、漂练、印染、服装为一体的茧丝绸全产业链，形成陕西茧丝绸产业集群。</t>
  </si>
  <si>
    <t>镇安县永田中合村现代农业园（采蘑菇的小山村）</t>
  </si>
  <si>
    <t>新建现代化大棚200个，投放菌袋不少于80万袋，种植香菇为主，各类食用菌为辅的种植园；建设以香菇为主题的美丽乡村街市，以种植园区为依托，修建休闲步道，开设香菇为主题农家乐、主题民宿、香菇休闲食品、观赏盆景等街市。成立食用菌科普展览馆，陈列各类食用菌标本及非食用类蘑菇科普展览区，同时打造产品线上线下交易平台。</t>
  </si>
  <si>
    <t>镇安县农产品包装厂项目</t>
  </si>
  <si>
    <t>占地10亩，生产车间建设2000平方米，办公1000平方米，库房1500平方米，生产加工设备3套。</t>
  </si>
  <si>
    <t>镇安县象园茶生态示范园及供销产业链建设项目</t>
  </si>
  <si>
    <t>象园村
春光村
枫坪村
丽光村
狮子口村
玉泉村
双河村
农光村</t>
  </si>
  <si>
    <t>1、标准化生态示范茶园建设工程。新建标准化高效生态示范基地2000亩，配套建设100立方米高水位蓄水池10座；主引水管道20公里；茶园生产便道30公里；茶园主干砂石化道路10公里；提升改造老旧茶园3000亩，引进高产优质茶苗、茶种，改造提升老旧茶园，配套建设引水灌溉、生产道路等配套设施工程，建设茶叶标准化生态示范县；2、茶品生产设备升级提升工程。引进生产加工设备，提升茶叶生产效率。3、镇安象园茶品牌建设工程。加大镇安茶叶宣传力度，参加各类茶叶博览会、展销会、策划新颖包装等方式，提升镇安茶品知名度，提升市场竞争力。4、茶品产供销产业链建设工程。建设茶叶专业冷库集配中心，完善茶品生产加工、运输储存、流通销售等环节，健全冷链物流体系；线上线下大力发展茶品专卖连锁店，提升茶品供应末端惠民服务能力</t>
  </si>
  <si>
    <t>镇安县冷水鱼养殖基地建设项目</t>
  </si>
  <si>
    <t>渔坪村</t>
  </si>
  <si>
    <t>项目建设总面积10000平方米，成鱼养殖池6000平方米，鱼苗培育池1000平方米，办公区饲料库房300平米，场内道路及绿化2700平米。</t>
  </si>
  <si>
    <t>陕西省镇安县现代农业产业园项目</t>
  </si>
  <si>
    <t>永乐街道办
铁厂镇
大坪镇等</t>
  </si>
  <si>
    <t>新建年产2000万袋菌种繁育选育中心1个、年产350万袋菌袋生产线1个；新建200万袋香菇栽培示范基地3个，100万袋木耳生产基地1个；建成年产300吨香菇脆片生产线2条、年产1000吨香菇酱生产线2条，新建食用菌烘干厂房、冷库、废料循环利用等项目。</t>
  </si>
  <si>
    <t>茅坪回族镇红光村消费扶贫产品加工包装扶贫车间建设项目</t>
  </si>
  <si>
    <t>红光村</t>
  </si>
  <si>
    <t>租赁加工及包装厂房2间60平方米，购置初加工及包装配套设备1套。</t>
  </si>
  <si>
    <t>产品帮销，带动全镇贫困户种植、养殖产业发展，促进稳定增收</t>
  </si>
  <si>
    <t>2021年庙沟镇蒿坪村魔芋、中药材初加工厂项目</t>
  </si>
  <si>
    <t>厂房600平方米，加工设备1套</t>
  </si>
  <si>
    <t>青铜关镇前湾村火石梁搬迁点制衣厂扩建项目</t>
  </si>
  <si>
    <t>增加设备、人员培训</t>
  </si>
  <si>
    <t>青铜关镇前湾村火石梁搬迁点小食品加工项目</t>
  </si>
  <si>
    <t>新建厂房、配套设施</t>
  </si>
  <si>
    <t>青铜关镇乡中村香椿初级加工及冷库建设项目</t>
  </si>
  <si>
    <t>乡中村</t>
  </si>
  <si>
    <t>香椿初级加工、冷库建设</t>
  </si>
  <si>
    <t>西口回族镇马铃薯种薯繁育推广项目</t>
  </si>
  <si>
    <t>石景村</t>
  </si>
  <si>
    <t>500亩马铃薯种薯繁育</t>
  </si>
  <si>
    <t>研究培育新品种马铃薯，增加贫困户收入</t>
  </si>
  <si>
    <t>回龙镇万寿村紫雏菊种植项目</t>
  </si>
  <si>
    <t>万寿村</t>
  </si>
  <si>
    <t>回龙镇万寿村阳坡山、刘家山种植100亩紫锥菊</t>
  </si>
  <si>
    <t>带动12户贫困户年户均增收5000元</t>
  </si>
  <si>
    <t>高峰镇和平佳园搬迁点扶贫工厂扩建项目（琅玺光电科技）</t>
  </si>
  <si>
    <t>青山村</t>
  </si>
  <si>
    <t>二期扩建，新建无尘车间1000平方米</t>
  </si>
  <si>
    <t>通过项目实施，增加就业岗位，保障建档立卡脱贫户稳定增收</t>
  </si>
  <si>
    <t>高峰镇青山村林麝养殖大棚扩建项目（陕西千农万源生态农业）</t>
  </si>
  <si>
    <t>修建林麝养殖大棚2个，共计600平方米</t>
  </si>
  <si>
    <t>回龙镇万寿村紫锥菊种植项目</t>
  </si>
  <si>
    <t>万寿村阳坡山、刘家山种植100亩紫锥菊</t>
  </si>
  <si>
    <t>云盖寺镇东洞村毛慈菇栽培项目</t>
  </si>
  <si>
    <t>东洞村</t>
  </si>
  <si>
    <t>栽培毛慈菇90亩</t>
  </si>
  <si>
    <t>项目实施后，亩产毛慈菇400公斤，亩均收入1.2万元，有效带动建档立卡户稳定增收</t>
  </si>
  <si>
    <t>永乐街道锡铜村四组班家岭通组路</t>
  </si>
  <si>
    <t>改建水泥路面5.82公里，宽3.5米，厚18公分</t>
  </si>
  <si>
    <t>通过项目实施，改善群众生产生活出行条件</t>
  </si>
  <si>
    <t>永乐街道太坪村八组搬迁点公路通组路</t>
  </si>
  <si>
    <t>改建水泥路面0.529公里，宽3.5米，厚18公分</t>
  </si>
  <si>
    <t>永乐街道孙家砭村二组村口至吴家梁公路通组路</t>
  </si>
  <si>
    <t>孙家砭村</t>
  </si>
  <si>
    <t>改建水泥路面4.2公里，宽3.5米，厚18公分</t>
  </si>
  <si>
    <t>永乐街道中合村四组通组路</t>
  </si>
  <si>
    <t>改建水泥路面3公里，宽3.5米，厚18公分</t>
  </si>
  <si>
    <t>米粮镇门里村五组孙郭公路通组路</t>
  </si>
  <si>
    <t>门里村</t>
  </si>
  <si>
    <t>改建水泥路面6.234公里，宽3.5米，厚18公分</t>
  </si>
  <si>
    <t>米粮镇江西村二组张家山公路通组路</t>
  </si>
  <si>
    <t>江西村</t>
  </si>
  <si>
    <t>改建水泥路面3.5公里，宽3.5米，厚18公分</t>
  </si>
  <si>
    <t>米粮镇水峡村四组湘子垭公路通组路</t>
  </si>
  <si>
    <t>改建水泥路面2.2公里，宽3.5米，厚18公分</t>
  </si>
  <si>
    <t>米粮镇红卫村一组罗家沟公路通组路</t>
  </si>
  <si>
    <t>改建水泥路面1.8公里，宽3.5米，厚18公分</t>
  </si>
  <si>
    <t>米粮镇树坪村六组铺子路</t>
  </si>
  <si>
    <t>改建水泥路面1.5公里，宽3.5米，厚18公分</t>
  </si>
  <si>
    <t>青铜关镇营丰至月西沟口公路</t>
  </si>
  <si>
    <t>营丰村</t>
  </si>
  <si>
    <t>新建水泥路面1.6公里，宽3.5米，厚18公分（路基4.5米宽）</t>
  </si>
  <si>
    <t>青铜关镇青梅村四五六组元滩子至吴家坑公路通组路</t>
  </si>
  <si>
    <t>改建水泥路面9.272公里，宽3.5米，厚18公分</t>
  </si>
  <si>
    <t>青铜关镇旬河村二三组通组路</t>
  </si>
  <si>
    <t>旬河村</t>
  </si>
  <si>
    <t>改建水泥路面10公里，宽3.5米，厚18公分</t>
  </si>
  <si>
    <t>青铜关镇月星村三组北沟至张家院子通组路</t>
  </si>
  <si>
    <t>改建水泥路面4.5公里，宽3.5米，厚18公分</t>
  </si>
  <si>
    <t>青铜关镇乡中村二组家岭公路通组路</t>
  </si>
  <si>
    <t>改建水泥路面3.012公里，宽3.5米，厚18公分</t>
  </si>
  <si>
    <t>青铜关镇前湾村五组火石梁至月垭公路通组路</t>
  </si>
  <si>
    <t>改建水泥路面7.743公里，宽3.5米，厚18公分</t>
  </si>
  <si>
    <t>茅坪回族镇红光村三组沙坡子至西口东庄产业路</t>
  </si>
  <si>
    <t>改建水泥路面3.2公里，宽3.5米，厚18公分</t>
  </si>
  <si>
    <t>茅坪回族镇五福村二组柳儿沟通组路</t>
  </si>
  <si>
    <t>五福村</t>
  </si>
  <si>
    <t>改建水泥路面2公里，宽3.5米，厚18公分</t>
  </si>
  <si>
    <t>茅坪回族镇峰景村七组梅子沟公路通组路</t>
  </si>
  <si>
    <t>峰景村</t>
  </si>
  <si>
    <t>改建水泥路面2.38公里，宽3.5米，厚18公分</t>
  </si>
  <si>
    <t>茅坪回族镇峰景四组万家山通组路</t>
  </si>
  <si>
    <t>西口回族镇长发村四组长砭子至阳山界公路通组路</t>
  </si>
  <si>
    <t>长发村</t>
  </si>
  <si>
    <t>改建水泥路面4公里，宽3.5米，厚18公分</t>
  </si>
  <si>
    <t>西口回族镇长发村四组通组公路</t>
  </si>
  <si>
    <t>改建水泥路面3.7公里，宽3.5米，厚18公分</t>
  </si>
  <si>
    <t>西口回族镇石门村二组陡沟口至赵家垭子公路通组路</t>
  </si>
  <si>
    <t>石门村</t>
  </si>
  <si>
    <t>改建水泥路面2.553公里，宽3.5米，厚18公分</t>
  </si>
  <si>
    <t>西口回族镇农丰村二组洞沟口至柴家沟公路</t>
  </si>
  <si>
    <t>改建水泥路面2.5公里，宽3.5米，厚18公分</t>
  </si>
  <si>
    <t>西口回族镇宝石村三、四组通组产业路</t>
  </si>
  <si>
    <t>宝石村</t>
  </si>
  <si>
    <t>改建水泥路面5.53公里，宽3.5米，厚18公分</t>
  </si>
  <si>
    <t>云盖寺镇岩湾村十二组通组路</t>
  </si>
  <si>
    <t>云盖寺镇东洞村四组村办公室河西路</t>
  </si>
  <si>
    <t>云盖寺镇岩湾村五组通组路</t>
  </si>
  <si>
    <t>改建水泥路面6公里，宽3.5米，厚18公分</t>
  </si>
  <si>
    <t>大坪镇龙池村龙池村潘家沟路</t>
  </si>
  <si>
    <t>龙池村</t>
  </si>
  <si>
    <t>大坪镇凤凰村一组蛇尾子至阳坡院子公路</t>
  </si>
  <si>
    <t>凤凰村</t>
  </si>
  <si>
    <t>大坪镇红旗村三四组东红小学至正沟垴公路通组路</t>
  </si>
  <si>
    <t>红旗村</t>
  </si>
  <si>
    <t>改建水泥路面3.64公里，宽3.5米，厚18公分</t>
  </si>
  <si>
    <t>大坪镇三义村三组蒋家山公路通组路</t>
  </si>
  <si>
    <t>三义村</t>
  </si>
  <si>
    <t>改建水泥路面1.231公里，宽3.5米，厚18公分</t>
  </si>
  <si>
    <t>大坪镇岩屋村三组通组路通组路</t>
  </si>
  <si>
    <t>岩屋村</t>
  </si>
  <si>
    <t>改建水泥路面2.312公里，宽3.5米，厚18公分</t>
  </si>
  <si>
    <t>大坪镇凤凰村二组阳坡院子公路通组路</t>
  </si>
  <si>
    <t>改建水泥路面1.19公里，宽3.5米，厚18公分</t>
  </si>
  <si>
    <t>大坪镇小河子村五组甘沟梁至庙沟口公路通组路</t>
  </si>
  <si>
    <t>小河子村</t>
  </si>
  <si>
    <t>改建水泥路面1.813公里，宽3.5米，厚18公分</t>
  </si>
  <si>
    <t>大坪镇三义村四组老虎沟至蒋家山公路通组路</t>
  </si>
  <si>
    <t>改建水泥路面2.939公里，宽3.5米，厚18公分</t>
  </si>
  <si>
    <t>铁厂镇西沟口村一组王长沟通组路</t>
  </si>
  <si>
    <t>铁厂镇铁厂村一组宁家凹通组路</t>
  </si>
  <si>
    <t>铁厂村</t>
  </si>
  <si>
    <t>铁厂镇西沟口村六组红铜沟通组路</t>
  </si>
  <si>
    <t>改建水泥路面2.1公里，宽3.5米，厚18公分</t>
  </si>
  <si>
    <t>达仁镇玉泉村二组产业路项目</t>
  </si>
  <si>
    <t>改建水泥路面2.65公里，宽3.5米，厚18公分</t>
  </si>
  <si>
    <t>达仁镇枫坪村二组蚂蟥沟产业路硬化项目</t>
  </si>
  <si>
    <t>枫坪村</t>
  </si>
  <si>
    <t>改建水泥路面2.7公里，宽3.5米，厚18公分</t>
  </si>
  <si>
    <t>达仁镇玉泉村十一组产业路项目</t>
  </si>
  <si>
    <t>达仁镇象园村四组大庙沟6公里跨境公里硬化</t>
  </si>
  <si>
    <t>高峰镇农科村青峰公路</t>
  </si>
  <si>
    <t>农科村</t>
  </si>
  <si>
    <t>高峰镇长坡村七组跌水崖至营胜界公路通组路</t>
  </si>
  <si>
    <t>长坡村</t>
  </si>
  <si>
    <t>改建水泥路面4.175公里，宽3.5米，厚18公分</t>
  </si>
  <si>
    <t>高峰镇营胜村三组秧田背至天坑公路通组路</t>
  </si>
  <si>
    <t>营胜村</t>
  </si>
  <si>
    <t>改建水泥路面6.004公里，宽3.5米，厚18公分</t>
  </si>
  <si>
    <t>高峰镇正河村一组王家沟至营胜界通组公路</t>
  </si>
  <si>
    <t>改建水泥路面2.8公里，宽3.5米，厚18公分</t>
  </si>
  <si>
    <t>回龙镇枣园村四组庙子沟阳坡道路</t>
  </si>
  <si>
    <t>枣园村</t>
  </si>
  <si>
    <t>回龙镇万寿村二组通组水泥路修建</t>
  </si>
  <si>
    <t>回龙镇宏丰村三组通组水泥路修建</t>
  </si>
  <si>
    <t>回龙镇双龙村六组通组水泥路修建</t>
  </si>
  <si>
    <t>双龙村</t>
  </si>
  <si>
    <t>柴坪镇建国村六组猫儿沟公路通组路</t>
  </si>
  <si>
    <t>改建水泥路面6.4公里，宽3.5米，厚18公分</t>
  </si>
  <si>
    <t>柴坪镇余师村滚子沟公路</t>
  </si>
  <si>
    <t>柴坪镇安坪村六组至八组塔云山通组路</t>
  </si>
  <si>
    <t>安坪村</t>
  </si>
  <si>
    <t>柴坪镇松柏村水利沟道路</t>
  </si>
  <si>
    <t>松柏村</t>
  </si>
  <si>
    <t>木王镇坪胜村二组干沟坪通组路</t>
  </si>
  <si>
    <t>坪胜村</t>
  </si>
  <si>
    <t>木王镇栗扎坪村杨泗郎沟产业路</t>
  </si>
  <si>
    <t>栗扎坪村</t>
  </si>
  <si>
    <t>木王镇朝阳村青华小川产业路</t>
  </si>
  <si>
    <t>朝阳村</t>
  </si>
  <si>
    <t>木王镇平安村八里坡至长湾产业路</t>
  </si>
  <si>
    <t>平安村</t>
  </si>
  <si>
    <t>改建水泥路面3.4公里，宽3.5米，厚18公分</t>
  </si>
  <si>
    <t>木王镇米粮寺村赵户沟产业路</t>
  </si>
  <si>
    <t>米粮寺村</t>
  </si>
  <si>
    <t>月河镇罗家营村窑湾路口至后湾口公路</t>
  </si>
  <si>
    <t>罗家营村</t>
  </si>
  <si>
    <t>月河镇川河村四组棉花坪至先进村一组核桃坪连村路</t>
  </si>
  <si>
    <t>改建水泥路面7.3公里，宽3.5米，厚18公分</t>
  </si>
  <si>
    <t>月河镇罗家营村二组中坪公路通组路</t>
  </si>
  <si>
    <t>改建水泥路面2.105公里，宽3.5米，厚18公分</t>
  </si>
  <si>
    <t>庙沟镇三联村一二三四组老屋场至金家湾公路通组路</t>
  </si>
  <si>
    <t>三联村</t>
  </si>
  <si>
    <t>改建水泥路面5.655公里，宽3.5米，厚18公分</t>
  </si>
  <si>
    <t>庙沟镇中坪村四五组三胜沟通组路、产业路</t>
  </si>
  <si>
    <t>改建水泥路面4.17公里，宽3.5米，厚18公分</t>
  </si>
  <si>
    <t>庙沟镇三联村七组通组路通组路</t>
  </si>
  <si>
    <t>改建水泥路面5.565公里，宽3.5米，厚18公分</t>
  </si>
  <si>
    <t>庙沟镇双喜村二组产业路硬化项目</t>
  </si>
  <si>
    <t>双喜村</t>
  </si>
  <si>
    <t>改建水泥路面5.1公里，宽3.5米，厚18公分</t>
  </si>
  <si>
    <t>庙沟镇蒿坪村一组八宝崖产业路硬化项目</t>
  </si>
  <si>
    <t>青铜关镇乡中村三、四、五组产业路</t>
  </si>
  <si>
    <t>建设三、四、五组产业路10.5公里，其中修复硬化7公里，新修3.5公里</t>
  </si>
  <si>
    <t>道路周边发展烤烟1000亩，茶园5000亩，魔芋100亩，板栗200亩，桑园200亩，覆盖农户260户1400人，其中建档立卡户234户1131人</t>
  </si>
  <si>
    <t>庙沟镇三联村二组老屋场至张家坪院子通组路硬化项目</t>
  </si>
  <si>
    <t>改建水泥路面4.9公里，宽4.5米，厚18公分</t>
  </si>
  <si>
    <t>庙沟镇五一村九一贯学校至朱家大院通组路硬化项目</t>
  </si>
  <si>
    <t>五一村</t>
  </si>
  <si>
    <t>改建水泥路面3.9公里，宽4.5米，厚18公分</t>
  </si>
  <si>
    <t>庙沟镇五一村四组产业路硬化项目</t>
  </si>
  <si>
    <t>永乐街道办安山村寨子沟至馒头凸段道路建设项目</t>
  </si>
  <si>
    <t>改建水泥路面8.32公里，宽3.5米，厚18公分</t>
  </si>
  <si>
    <t>青铜关镇旬河村三庄子硬化路建设项目</t>
  </si>
  <si>
    <t>三庄子至乡中村15公里水泥路硬化</t>
  </si>
  <si>
    <t>青铜关镇青梅村元吴公路硬化项目</t>
  </si>
  <si>
    <t>硬化路面11公里，路基宽4.5米</t>
  </si>
  <si>
    <t>前湾村饮水改造提升项目</t>
  </si>
  <si>
    <t>晏家场至响马沟口饮水管道5公里，建1300人饮水的蓄水池</t>
  </si>
  <si>
    <t>解决居民安全饮水问题</t>
  </si>
  <si>
    <t>枣园村饮水管道修复项目</t>
  </si>
  <si>
    <t>枣园村一、二、三、四、五、六、七组饮水管道修复7000米</t>
  </si>
  <si>
    <t>改善农户生产生活条件</t>
  </si>
  <si>
    <t>回龙村饮水改造项目</t>
  </si>
  <si>
    <t>回龙村二组、六组、七组饮水管道改造共计17000米，回龙村二组蓄水池加固1个、新建一个，六组蓄水池加固1个，七组蓄水池加固1个</t>
  </si>
  <si>
    <t>双龙村寨沟安全饮水项目</t>
  </si>
  <si>
    <t>双龙村五、六、八、九组铺设饮水管道，其中主管道2000米，分户管道10000米，修建蓄水池2处，建供水站1处</t>
  </si>
  <si>
    <t>高峰镇集镇供水水源地管网改造巩固提升工程</t>
  </si>
  <si>
    <t>两河村</t>
  </si>
  <si>
    <t>计划更换φ160PE管道2700米，闸阀井两处。</t>
  </si>
  <si>
    <t>改善群众生产生活条件</t>
  </si>
  <si>
    <t>营胜村搬迁点安全饮水巩固提升工程</t>
  </si>
  <si>
    <t>原有水池改造，管网改造1000米。</t>
  </si>
  <si>
    <t>正河村张家集镇供水巩固提升工程</t>
  </si>
  <si>
    <t>计划打过滤井一处，管网改造400米。</t>
  </si>
  <si>
    <t>长坡村供水巩固提升工程</t>
  </si>
  <si>
    <t>计划管网改造3100米</t>
  </si>
  <si>
    <t>庙沟镇五一村龙爪沟搬迁点饮水提升工程项目</t>
  </si>
  <si>
    <t>五一村搬迁点与五组饮水主管道改造</t>
  </si>
  <si>
    <t>西口回族镇青树村安全饮水巩固提升项目</t>
  </si>
  <si>
    <t>32水管2100米；30分水管1600米；25水管300米；20水管1100米。</t>
  </si>
  <si>
    <t>改善群众生活环境</t>
  </si>
  <si>
    <t>青铜关集镇供水巩固提升项目</t>
  </si>
  <si>
    <t>修复拦河坝一座、修复蓄水池一座，更换管道改造3000米</t>
  </si>
  <si>
    <t>大坪镇巩固提升项目</t>
  </si>
  <si>
    <t>计划管网改造4500米</t>
  </si>
  <si>
    <t>茅坪镇巩固提升项目</t>
  </si>
  <si>
    <t>修复拦河坝一座、修复蓄水池一座，更换管道改造5000米</t>
  </si>
  <si>
    <t>西口镇巩固提升项目</t>
  </si>
  <si>
    <t>管道修复6500米</t>
  </si>
  <si>
    <t>镇安县柴坪镇纸防沟小流域综合治理项目、镇安县柴坪镇白果树沟小流域综合治理项目</t>
  </si>
  <si>
    <t>建设内容治理水土流失面积14.91平方公里</t>
  </si>
  <si>
    <t>东坪村小流域综合治理</t>
  </si>
  <si>
    <t>东坪村</t>
  </si>
  <si>
    <t>次沟口小流域治理4平方公里</t>
  </si>
  <si>
    <t>改善贫困户生产生活环境条件</t>
  </si>
  <si>
    <t>庙沟镇中坪村龚家厂小流域综合治理项目</t>
  </si>
  <si>
    <t>新修河堤1公里</t>
  </si>
  <si>
    <t>提升居民生活幸福指数</t>
  </si>
  <si>
    <t>庙沟镇蒿坪村蒿坪河小流域综合治理工程项目</t>
  </si>
  <si>
    <t>建成一、二、五、六、七组7公里河道两边河堤，改建提升农田100亩</t>
  </si>
  <si>
    <t>稳定贫困户收入，巩固提升脱贫质量</t>
  </si>
  <si>
    <t>镇安县达仁河木王镇段防洪工程</t>
  </si>
  <si>
    <t>狮子口村、丽光村</t>
  </si>
  <si>
    <t>建设内容新修河堤9.6公里</t>
  </si>
  <si>
    <t>和坪村肖家沟安置点河堤新建项目</t>
  </si>
  <si>
    <t>和坪村</t>
  </si>
  <si>
    <t>肖家沟安置点新修防护河堤800米</t>
  </si>
  <si>
    <t>肖家沟河堤建设，有效保障了肖家沟安置点居民的房屋及财产安全</t>
  </si>
  <si>
    <t>万寿村综合场改河工程</t>
  </si>
  <si>
    <t>熊地沟口至张芳成门前1.5公里改河工程，河堤长1.5公里，高4米，片石浆砌2200立方米，回填5000立方米</t>
  </si>
  <si>
    <t>改善全村群众出行条件</t>
  </si>
  <si>
    <t>宏丰村水利设施建设项目</t>
  </si>
  <si>
    <t>新修河堤2500米</t>
  </si>
  <si>
    <t>该项目有效的保护了两岸的土地及道路安全，使40户贫困户受益，400人受益。</t>
  </si>
  <si>
    <t>宏丰村河堤加固项目</t>
  </si>
  <si>
    <t>河堤加固1000米</t>
  </si>
  <si>
    <t>该项目有效的保护了两岸的土地及道路安全，使30户贫困户受益，600人受益。</t>
  </si>
  <si>
    <t>枣园村河堤加固项目</t>
  </si>
  <si>
    <t>枣园村一组河堤加固200米</t>
  </si>
  <si>
    <t>宏丰村拦砂坝建设项目</t>
  </si>
  <si>
    <t>新建拦砂坝12处</t>
  </si>
  <si>
    <t>有效的保护了两岸的土地及道路安全，有效的保护了水资源，使120户贫困户受益，1341人受益。</t>
  </si>
  <si>
    <t>庙沟镇双喜村龙凤沟河堤工程项目</t>
  </si>
  <si>
    <t>河堤工程建设4公里</t>
  </si>
  <si>
    <t>改善农村人居环境条件</t>
  </si>
  <si>
    <t>镇安县达仁集镇环线路堤建设项目</t>
  </si>
  <si>
    <t>狮子口村</t>
  </si>
  <si>
    <t>该项目起于达仁镇粮站安置点，终接达仁镇污水处理站下50米处仁达路，建设内容为新建河堤825米，新建硬化道路970米，架设40延米空心板桥1座。其中河堤工程量为M7.5浆砌片石2880立方米、C15片石砼3320立方米；道路工程量为开炸石方3360立方米、挖土方1000立方米、填方13000立方米、防护工程270米、路面基层6300平方米、路面面层5800平方米、路肩970米、边沟970米、安全设施920米、标志牌4面、涵洞2道；桥梁工程为2跨20空心板桥一座。</t>
  </si>
  <si>
    <t>镇安县永乐街道办八亩坪村二组道路硬化项目</t>
  </si>
  <si>
    <t>八亩坪村</t>
  </si>
  <si>
    <t>该项目起点永乐街道办八亩坪村二组102省道，主线路线起于火石垭，途经后林、吊庄子，终点接102省道；支线路线起点位于柯家梁, 途经兰家梁，终于前林。建设内容为硬化道路9.1公里。主要工程量为开炸石方6066立方米、挖土方10253立方米、填方3255立方米、错车道25处、浆砌挡墙637立方米、路面基层40918平方米、路面面层31825平方米、路肩9.1公里、排水管90米、安全设施3828米、标志牌4面、涵洞8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</si>
</sst>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b/>
      <sz val="11"/>
      <name val="宋体"/>
      <charset val="134"/>
    </font>
    <font>
      <sz val="11"/>
      <name val="宋体"/>
      <charset val="134"/>
      <scheme val="major"/>
    </font>
    <font>
      <sz val="13"/>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cellStyleXfs>
  <cellXfs count="1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49"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4" xfId="49"/>
    <cellStyle name="常规 104" xfId="50"/>
    <cellStyle name="常规 11 2" xfId="51"/>
    <cellStyle name="常规 2" xfId="52"/>
    <cellStyle name="常规 2 2 2 2" xfId="53"/>
    <cellStyle name="常规 4" xfId="54"/>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5"/>
  <sheetViews>
    <sheetView tabSelected="1" zoomScale="90" zoomScaleNormal="90" workbookViewId="0">
      <pane ySplit="4" topLeftCell="A5" activePane="bottomLeft" state="frozen"/>
      <selection/>
      <selection pane="bottomLeft" activeCell="D5" sqref="D5"/>
    </sheetView>
  </sheetViews>
  <sheetFormatPr defaultColWidth="9" defaultRowHeight="14.4"/>
  <cols>
    <col min="1" max="1" width="5.87962962962963" style="1" customWidth="1"/>
    <col min="2" max="2" width="9" style="1"/>
    <col min="3" max="3" width="20" style="1" customWidth="1"/>
    <col min="4" max="4" width="31.1296296296296" style="3" customWidth="1"/>
    <col min="5" max="5" width="9" style="1"/>
    <col min="6" max="6" width="32.25" style="3" customWidth="1"/>
    <col min="7" max="7" width="12.1296296296296" style="3" customWidth="1"/>
    <col min="8" max="8" width="10.5" style="3" customWidth="1"/>
    <col min="9" max="9" width="9" style="3" customWidth="1"/>
    <col min="10" max="10" width="12.5" style="1" customWidth="1"/>
    <col min="11" max="11" width="12.75" style="1" customWidth="1"/>
    <col min="12" max="12" width="10.1296296296296" style="1" customWidth="1"/>
    <col min="13" max="14" width="9.12962962962963" style="1" customWidth="1"/>
    <col min="15" max="16384" width="9" style="1"/>
  </cols>
  <sheetData>
    <row r="1" ht="31.8" spans="1:16">
      <c r="A1" s="4" t="s">
        <v>0</v>
      </c>
      <c r="B1" s="4"/>
      <c r="C1" s="4"/>
      <c r="D1" s="4"/>
      <c r="E1" s="4"/>
      <c r="F1" s="5"/>
      <c r="G1" s="5"/>
      <c r="H1" s="5"/>
      <c r="I1" s="5"/>
      <c r="J1" s="4"/>
      <c r="K1" s="4"/>
      <c r="L1" s="4"/>
      <c r="M1" s="4"/>
      <c r="N1" s="4"/>
      <c r="O1" s="4"/>
      <c r="P1" s="4"/>
    </row>
    <row r="2" ht="39.95" customHeight="1" spans="1:16">
      <c r="A2" s="6" t="s">
        <v>1</v>
      </c>
      <c r="B2" s="6" t="s">
        <v>2</v>
      </c>
      <c r="C2" s="6" t="s">
        <v>3</v>
      </c>
      <c r="D2" s="7" t="s">
        <v>4</v>
      </c>
      <c r="E2" s="8" t="s">
        <v>5</v>
      </c>
      <c r="F2" s="7" t="s">
        <v>6</v>
      </c>
      <c r="G2" s="6" t="s">
        <v>7</v>
      </c>
      <c r="H2" s="6"/>
      <c r="I2" s="7" t="s">
        <v>8</v>
      </c>
      <c r="J2" s="14" t="s">
        <v>9</v>
      </c>
      <c r="K2" s="15"/>
      <c r="L2" s="15"/>
      <c r="M2" s="15"/>
      <c r="N2" s="16"/>
      <c r="O2" s="6" t="s">
        <v>10</v>
      </c>
      <c r="P2" s="6" t="s">
        <v>11</v>
      </c>
    </row>
    <row r="3" ht="19.5" customHeight="1" spans="1:16">
      <c r="A3" s="6"/>
      <c r="B3" s="6"/>
      <c r="C3" s="6"/>
      <c r="D3" s="9"/>
      <c r="E3" s="8"/>
      <c r="F3" s="9"/>
      <c r="G3" s="6" t="s">
        <v>12</v>
      </c>
      <c r="H3" s="6" t="s">
        <v>13</v>
      </c>
      <c r="I3" s="9"/>
      <c r="J3" s="7" t="s">
        <v>14</v>
      </c>
      <c r="K3" s="7" t="s">
        <v>15</v>
      </c>
      <c r="L3" s="7" t="s">
        <v>16</v>
      </c>
      <c r="M3" s="7" t="s">
        <v>17</v>
      </c>
      <c r="N3" s="7" t="s">
        <v>18</v>
      </c>
      <c r="O3" s="6"/>
      <c r="P3" s="6"/>
    </row>
    <row r="4" ht="19.5" customHeight="1" spans="1:16">
      <c r="A4" s="6"/>
      <c r="B4" s="6"/>
      <c r="C4" s="6"/>
      <c r="D4" s="10"/>
      <c r="E4" s="8"/>
      <c r="F4" s="10"/>
      <c r="G4" s="6"/>
      <c r="H4" s="6"/>
      <c r="I4" s="10"/>
      <c r="J4" s="10"/>
      <c r="K4" s="10"/>
      <c r="L4" s="10"/>
      <c r="M4" s="10"/>
      <c r="N4" s="10"/>
      <c r="O4" s="6"/>
      <c r="P4" s="6"/>
    </row>
    <row r="5" ht="57.6" spans="1:16">
      <c r="A5" s="11">
        <v>1</v>
      </c>
      <c r="B5" s="11" t="s">
        <v>19</v>
      </c>
      <c r="C5" s="11" t="s">
        <v>20</v>
      </c>
      <c r="D5" s="12" t="s">
        <v>21</v>
      </c>
      <c r="E5" s="11" t="s">
        <v>22</v>
      </c>
      <c r="F5" s="12" t="s">
        <v>23</v>
      </c>
      <c r="G5" s="13">
        <v>1423</v>
      </c>
      <c r="H5" s="13">
        <v>1423</v>
      </c>
      <c r="I5" s="13">
        <v>1423</v>
      </c>
      <c r="J5" s="11">
        <v>565.3238</v>
      </c>
      <c r="K5" s="11">
        <f>753-187.6762</f>
        <v>565.3238</v>
      </c>
      <c r="L5" s="11"/>
      <c r="M5" s="11"/>
      <c r="N5" s="11"/>
      <c r="O5" s="11" t="s">
        <v>24</v>
      </c>
      <c r="P5" s="11" t="s">
        <v>25</v>
      </c>
    </row>
    <row r="6" ht="57.6" spans="1:16">
      <c r="A6" s="11">
        <v>2</v>
      </c>
      <c r="B6" s="11" t="s">
        <v>26</v>
      </c>
      <c r="C6" s="11" t="s">
        <v>20</v>
      </c>
      <c r="D6" s="12" t="s">
        <v>27</v>
      </c>
      <c r="E6" s="11" t="s">
        <v>22</v>
      </c>
      <c r="F6" s="12" t="s">
        <v>28</v>
      </c>
      <c r="G6" s="13">
        <v>1166</v>
      </c>
      <c r="H6" s="13">
        <v>1166</v>
      </c>
      <c r="I6" s="13">
        <v>1166</v>
      </c>
      <c r="J6" s="11">
        <v>611.7</v>
      </c>
      <c r="K6" s="11">
        <f>416.85+73.85</f>
        <v>490.7</v>
      </c>
      <c r="L6" s="11">
        <v>121</v>
      </c>
      <c r="M6" s="11"/>
      <c r="N6" s="11"/>
      <c r="O6" s="11" t="s">
        <v>24</v>
      </c>
      <c r="P6" s="11" t="s">
        <v>25</v>
      </c>
    </row>
    <row r="7" s="1" customFormat="1" ht="50.25" customHeight="1" spans="1:16">
      <c r="A7" s="11">
        <v>3</v>
      </c>
      <c r="B7" s="11" t="s">
        <v>29</v>
      </c>
      <c r="C7" s="11" t="s">
        <v>20</v>
      </c>
      <c r="D7" s="12" t="s">
        <v>30</v>
      </c>
      <c r="E7" s="11" t="s">
        <v>22</v>
      </c>
      <c r="F7" s="12" t="s">
        <v>31</v>
      </c>
      <c r="G7" s="13">
        <v>1800</v>
      </c>
      <c r="H7" s="13">
        <v>6000</v>
      </c>
      <c r="I7" s="13">
        <v>9000</v>
      </c>
      <c r="J7" s="11">
        <v>90.3146</v>
      </c>
      <c r="K7" s="11">
        <f>150-59.6854</f>
        <v>90.3146</v>
      </c>
      <c r="L7" s="11"/>
      <c r="M7" s="11"/>
      <c r="N7" s="11"/>
      <c r="O7" s="11" t="s">
        <v>24</v>
      </c>
      <c r="P7" s="11" t="s">
        <v>25</v>
      </c>
    </row>
    <row r="8" ht="57.6" spans="1:16">
      <c r="A8" s="11">
        <v>4</v>
      </c>
      <c r="B8" s="11" t="s">
        <v>32</v>
      </c>
      <c r="C8" s="11" t="s">
        <v>20</v>
      </c>
      <c r="D8" s="12" t="s">
        <v>33</v>
      </c>
      <c r="E8" s="11" t="s">
        <v>22</v>
      </c>
      <c r="F8" s="12" t="s">
        <v>34</v>
      </c>
      <c r="G8" s="12"/>
      <c r="H8" s="12"/>
      <c r="I8" s="12"/>
      <c r="J8" s="11">
        <v>200</v>
      </c>
      <c r="K8" s="11">
        <v>110</v>
      </c>
      <c r="L8" s="11">
        <v>90</v>
      </c>
      <c r="M8" s="11"/>
      <c r="N8" s="11"/>
      <c r="O8" s="11" t="s">
        <v>24</v>
      </c>
      <c r="P8" s="11" t="s">
        <v>25</v>
      </c>
    </row>
    <row r="9" s="1" customFormat="1" ht="72" customHeight="1" spans="1:16">
      <c r="A9" s="11">
        <v>5</v>
      </c>
      <c r="B9" s="11" t="s">
        <v>35</v>
      </c>
      <c r="C9" s="11" t="s">
        <v>36</v>
      </c>
      <c r="D9" s="12" t="s">
        <v>37</v>
      </c>
      <c r="E9" s="11" t="s">
        <v>22</v>
      </c>
      <c r="F9" s="12" t="s">
        <v>38</v>
      </c>
      <c r="G9" s="13">
        <v>34</v>
      </c>
      <c r="H9" s="13">
        <v>89</v>
      </c>
      <c r="I9" s="13">
        <v>136</v>
      </c>
      <c r="J9" s="11">
        <v>1119.884672</v>
      </c>
      <c r="K9" s="11">
        <f>1500-380.115328</f>
        <v>1119.884672</v>
      </c>
      <c r="L9" s="11"/>
      <c r="M9" s="11"/>
      <c r="N9" s="11"/>
      <c r="O9" s="11" t="s">
        <v>24</v>
      </c>
      <c r="P9" s="11" t="s">
        <v>25</v>
      </c>
    </row>
    <row r="10" s="1" customFormat="1" ht="100.8" spans="1:16">
      <c r="A10" s="11">
        <v>6</v>
      </c>
      <c r="B10" s="11" t="s">
        <v>39</v>
      </c>
      <c r="C10" s="11" t="s">
        <v>40</v>
      </c>
      <c r="D10" s="12" t="s">
        <v>41</v>
      </c>
      <c r="E10" s="11" t="s">
        <v>22</v>
      </c>
      <c r="F10" s="12" t="s">
        <v>42</v>
      </c>
      <c r="G10" s="13">
        <v>114</v>
      </c>
      <c r="H10" s="13">
        <v>382</v>
      </c>
      <c r="I10" s="13">
        <v>1112</v>
      </c>
      <c r="J10" s="11">
        <v>857</v>
      </c>
      <c r="K10" s="11">
        <v>857</v>
      </c>
      <c r="L10" s="11"/>
      <c r="M10" s="11"/>
      <c r="N10" s="11"/>
      <c r="O10" s="11" t="s">
        <v>24</v>
      </c>
      <c r="P10" s="11" t="s">
        <v>25</v>
      </c>
    </row>
    <row r="11" ht="57.6" spans="1:16">
      <c r="A11" s="11">
        <v>7</v>
      </c>
      <c r="B11" s="11" t="s">
        <v>43</v>
      </c>
      <c r="C11" s="11" t="s">
        <v>44</v>
      </c>
      <c r="D11" s="12" t="s">
        <v>45</v>
      </c>
      <c r="E11" s="11" t="s">
        <v>22</v>
      </c>
      <c r="F11" s="12" t="s">
        <v>46</v>
      </c>
      <c r="G11" s="13">
        <v>45</v>
      </c>
      <c r="H11" s="13">
        <v>130</v>
      </c>
      <c r="I11" s="13">
        <v>800</v>
      </c>
      <c r="J11" s="11">
        <v>768.6732</v>
      </c>
      <c r="K11" s="11">
        <f>510+48.6732</f>
        <v>558.6732</v>
      </c>
      <c r="L11" s="11">
        <v>130</v>
      </c>
      <c r="M11" s="11"/>
      <c r="N11" s="11">
        <v>80</v>
      </c>
      <c r="O11" s="11" t="s">
        <v>24</v>
      </c>
      <c r="P11" s="11" t="s">
        <v>25</v>
      </c>
    </row>
    <row r="12" ht="172.8" spans="1:16">
      <c r="A12" s="11">
        <v>8</v>
      </c>
      <c r="B12" s="11" t="s">
        <v>47</v>
      </c>
      <c r="C12" s="11" t="s">
        <v>48</v>
      </c>
      <c r="D12" s="12" t="s">
        <v>49</v>
      </c>
      <c r="E12" s="11" t="s">
        <v>22</v>
      </c>
      <c r="F12" s="12" t="s">
        <v>50</v>
      </c>
      <c r="G12" s="13">
        <v>1050</v>
      </c>
      <c r="H12" s="13">
        <v>3318</v>
      </c>
      <c r="I12" s="13">
        <v>4352</v>
      </c>
      <c r="J12" s="11">
        <v>700</v>
      </c>
      <c r="K12" s="11">
        <v>700</v>
      </c>
      <c r="L12" s="11"/>
      <c r="M12" s="11"/>
      <c r="N12" s="11"/>
      <c r="O12" s="11" t="s">
        <v>51</v>
      </c>
      <c r="P12" s="11" t="s">
        <v>25</v>
      </c>
    </row>
    <row r="13" ht="86.4" spans="1:16">
      <c r="A13" s="11">
        <v>9</v>
      </c>
      <c r="B13" s="11" t="s">
        <v>47</v>
      </c>
      <c r="C13" s="11" t="s">
        <v>52</v>
      </c>
      <c r="D13" s="12" t="s">
        <v>53</v>
      </c>
      <c r="E13" s="11" t="s">
        <v>22</v>
      </c>
      <c r="F13" s="12" t="s">
        <v>54</v>
      </c>
      <c r="G13" s="13">
        <v>1050</v>
      </c>
      <c r="H13" s="13">
        <v>3318</v>
      </c>
      <c r="I13" s="13">
        <v>4352</v>
      </c>
      <c r="J13" s="11">
        <v>883</v>
      </c>
      <c r="K13" s="11">
        <v>300</v>
      </c>
      <c r="L13" s="11">
        <v>583</v>
      </c>
      <c r="M13" s="11"/>
      <c r="N13" s="11"/>
      <c r="O13" s="11" t="s">
        <v>51</v>
      </c>
      <c r="P13" s="11" t="s">
        <v>25</v>
      </c>
    </row>
    <row r="14" ht="72" spans="1:16">
      <c r="A14" s="11">
        <v>10</v>
      </c>
      <c r="B14" s="11" t="s">
        <v>47</v>
      </c>
      <c r="C14" s="11" t="s">
        <v>55</v>
      </c>
      <c r="D14" s="12" t="s">
        <v>56</v>
      </c>
      <c r="E14" s="11" t="s">
        <v>22</v>
      </c>
      <c r="F14" s="12" t="s">
        <v>57</v>
      </c>
      <c r="G14" s="13">
        <v>30</v>
      </c>
      <c r="H14" s="13">
        <v>105</v>
      </c>
      <c r="I14" s="13">
        <v>142</v>
      </c>
      <c r="J14" s="11">
        <v>30</v>
      </c>
      <c r="K14" s="11">
        <v>30</v>
      </c>
      <c r="L14" s="11"/>
      <c r="M14" s="11"/>
      <c r="N14" s="11"/>
      <c r="O14" s="11" t="s">
        <v>51</v>
      </c>
      <c r="P14" s="11" t="s">
        <v>25</v>
      </c>
    </row>
    <row r="15" ht="57.6" spans="1:16">
      <c r="A15" s="11">
        <v>11</v>
      </c>
      <c r="B15" s="11" t="s">
        <v>47</v>
      </c>
      <c r="C15" s="11" t="s">
        <v>58</v>
      </c>
      <c r="D15" s="12" t="s">
        <v>59</v>
      </c>
      <c r="E15" s="11" t="s">
        <v>22</v>
      </c>
      <c r="F15" s="12" t="s">
        <v>60</v>
      </c>
      <c r="G15" s="13">
        <v>65</v>
      </c>
      <c r="H15" s="13">
        <v>195</v>
      </c>
      <c r="I15" s="13">
        <v>223</v>
      </c>
      <c r="J15" s="11">
        <v>65</v>
      </c>
      <c r="K15" s="11">
        <v>65</v>
      </c>
      <c r="L15" s="11"/>
      <c r="M15" s="11"/>
      <c r="N15" s="11"/>
      <c r="O15" s="11" t="s">
        <v>51</v>
      </c>
      <c r="P15" s="11" t="s">
        <v>25</v>
      </c>
    </row>
    <row r="16" ht="57.6" spans="1:16">
      <c r="A16" s="11">
        <v>12</v>
      </c>
      <c r="B16" s="11" t="s">
        <v>47</v>
      </c>
      <c r="C16" s="11" t="s">
        <v>61</v>
      </c>
      <c r="D16" s="12" t="s">
        <v>62</v>
      </c>
      <c r="E16" s="11" t="s">
        <v>22</v>
      </c>
      <c r="F16" s="12" t="s">
        <v>63</v>
      </c>
      <c r="G16" s="13">
        <v>12</v>
      </c>
      <c r="H16" s="13">
        <v>42</v>
      </c>
      <c r="I16" s="13">
        <v>60</v>
      </c>
      <c r="J16" s="11">
        <v>12</v>
      </c>
      <c r="K16" s="11">
        <v>12</v>
      </c>
      <c r="L16" s="11"/>
      <c r="M16" s="11"/>
      <c r="N16" s="11"/>
      <c r="O16" s="11" t="s">
        <v>51</v>
      </c>
      <c r="P16" s="11" t="s">
        <v>25</v>
      </c>
    </row>
    <row r="17" ht="57.6" spans="1:16">
      <c r="A17" s="11">
        <v>13</v>
      </c>
      <c r="B17" s="11" t="s">
        <v>64</v>
      </c>
      <c r="C17" s="11" t="s">
        <v>65</v>
      </c>
      <c r="D17" s="12" t="s">
        <v>66</v>
      </c>
      <c r="E17" s="11" t="s">
        <v>22</v>
      </c>
      <c r="F17" s="12" t="s">
        <v>67</v>
      </c>
      <c r="G17" s="13">
        <v>21</v>
      </c>
      <c r="H17" s="13">
        <v>63</v>
      </c>
      <c r="I17" s="13">
        <v>87</v>
      </c>
      <c r="J17" s="11">
        <v>50</v>
      </c>
      <c r="K17" s="11"/>
      <c r="L17" s="11">
        <v>50</v>
      </c>
      <c r="M17" s="11"/>
      <c r="N17" s="11"/>
      <c r="O17" s="11" t="s">
        <v>51</v>
      </c>
      <c r="P17" s="11" t="s">
        <v>25</v>
      </c>
    </row>
    <row r="18" s="1" customFormat="1" ht="51" customHeight="1" spans="1:16">
      <c r="A18" s="11">
        <v>14</v>
      </c>
      <c r="B18" s="11" t="s">
        <v>68</v>
      </c>
      <c r="C18" s="11" t="s">
        <v>69</v>
      </c>
      <c r="D18" s="12" t="s">
        <v>70</v>
      </c>
      <c r="E18" s="11" t="s">
        <v>22</v>
      </c>
      <c r="F18" s="12" t="s">
        <v>71</v>
      </c>
      <c r="G18" s="13">
        <v>1135</v>
      </c>
      <c r="H18" s="13">
        <v>3405</v>
      </c>
      <c r="I18" s="13">
        <v>9636</v>
      </c>
      <c r="J18" s="11">
        <v>236.15</v>
      </c>
      <c r="K18" s="11">
        <v>236.15</v>
      </c>
      <c r="L18" s="11"/>
      <c r="M18" s="11"/>
      <c r="N18" s="11"/>
      <c r="O18" s="11" t="s">
        <v>51</v>
      </c>
      <c r="P18" s="11" t="s">
        <v>25</v>
      </c>
    </row>
    <row r="19" ht="43.2" spans="1:16">
      <c r="A19" s="11">
        <v>15</v>
      </c>
      <c r="B19" s="11" t="s">
        <v>72</v>
      </c>
      <c r="C19" s="11" t="s">
        <v>73</v>
      </c>
      <c r="D19" s="12" t="s">
        <v>74</v>
      </c>
      <c r="E19" s="11" t="s">
        <v>22</v>
      </c>
      <c r="F19" s="12" t="s">
        <v>75</v>
      </c>
      <c r="G19" s="13">
        <v>621</v>
      </c>
      <c r="H19" s="13">
        <v>2173</v>
      </c>
      <c r="I19" s="13">
        <v>3105</v>
      </c>
      <c r="J19" s="11">
        <v>50</v>
      </c>
      <c r="K19" s="11">
        <v>50</v>
      </c>
      <c r="L19" s="11"/>
      <c r="M19" s="11"/>
      <c r="N19" s="11"/>
      <c r="O19" s="11" t="s">
        <v>51</v>
      </c>
      <c r="P19" s="11" t="s">
        <v>25</v>
      </c>
    </row>
    <row r="20" s="1" customFormat="1" ht="43.2" spans="1:16">
      <c r="A20" s="11">
        <v>16</v>
      </c>
      <c r="B20" s="11" t="s">
        <v>72</v>
      </c>
      <c r="C20" s="11" t="s">
        <v>76</v>
      </c>
      <c r="D20" s="12" t="s">
        <v>77</v>
      </c>
      <c r="E20" s="11" t="s">
        <v>22</v>
      </c>
      <c r="F20" s="12" t="s">
        <v>78</v>
      </c>
      <c r="G20" s="13">
        <v>621</v>
      </c>
      <c r="H20" s="13">
        <v>2173</v>
      </c>
      <c r="I20" s="13">
        <v>3105</v>
      </c>
      <c r="J20" s="11">
        <v>50</v>
      </c>
      <c r="K20" s="11">
        <v>50</v>
      </c>
      <c r="L20" s="11"/>
      <c r="M20" s="11"/>
      <c r="N20" s="11"/>
      <c r="O20" s="11" t="s">
        <v>51</v>
      </c>
      <c r="P20" s="11" t="s">
        <v>25</v>
      </c>
    </row>
    <row r="21" ht="158.4" spans="1:16">
      <c r="A21" s="11">
        <v>17</v>
      </c>
      <c r="B21" s="11" t="s">
        <v>72</v>
      </c>
      <c r="C21" s="11" t="s">
        <v>79</v>
      </c>
      <c r="D21" s="12" t="s">
        <v>80</v>
      </c>
      <c r="E21" s="11" t="s">
        <v>22</v>
      </c>
      <c r="F21" s="12" t="s">
        <v>81</v>
      </c>
      <c r="G21" s="13">
        <v>621</v>
      </c>
      <c r="H21" s="13">
        <v>2173</v>
      </c>
      <c r="I21" s="13">
        <v>3105</v>
      </c>
      <c r="J21" s="11">
        <v>50</v>
      </c>
      <c r="K21" s="11"/>
      <c r="L21" s="11">
        <v>50</v>
      </c>
      <c r="M21" s="11"/>
      <c r="N21" s="11"/>
      <c r="O21" s="11" t="s">
        <v>51</v>
      </c>
      <c r="P21" s="11" t="s">
        <v>25</v>
      </c>
    </row>
    <row r="22" s="1" customFormat="1" ht="57.6" spans="1:16">
      <c r="A22" s="11">
        <v>18</v>
      </c>
      <c r="B22" s="11" t="s">
        <v>72</v>
      </c>
      <c r="C22" s="11" t="s">
        <v>82</v>
      </c>
      <c r="D22" s="12" t="s">
        <v>83</v>
      </c>
      <c r="E22" s="11" t="s">
        <v>22</v>
      </c>
      <c r="F22" s="12" t="s">
        <v>84</v>
      </c>
      <c r="G22" s="13">
        <v>18</v>
      </c>
      <c r="H22" s="13">
        <v>54</v>
      </c>
      <c r="I22" s="13">
        <v>129</v>
      </c>
      <c r="J22" s="11">
        <v>50</v>
      </c>
      <c r="K22" s="11"/>
      <c r="L22" s="11">
        <v>50</v>
      </c>
      <c r="M22" s="11"/>
      <c r="N22" s="11"/>
      <c r="O22" s="11" t="s">
        <v>51</v>
      </c>
      <c r="P22" s="11" t="s">
        <v>25</v>
      </c>
    </row>
    <row r="23" ht="100.8" spans="1:16">
      <c r="A23" s="11">
        <v>19</v>
      </c>
      <c r="B23" s="11" t="s">
        <v>72</v>
      </c>
      <c r="C23" s="11" t="s">
        <v>85</v>
      </c>
      <c r="D23" s="12" t="s">
        <v>86</v>
      </c>
      <c r="E23" s="11" t="s">
        <v>22</v>
      </c>
      <c r="F23" s="12" t="s">
        <v>87</v>
      </c>
      <c r="G23" s="13">
        <v>621</v>
      </c>
      <c r="H23" s="13">
        <v>2173</v>
      </c>
      <c r="I23" s="13">
        <v>3105</v>
      </c>
      <c r="J23" s="11">
        <v>50</v>
      </c>
      <c r="K23" s="11"/>
      <c r="L23" s="11">
        <v>50</v>
      </c>
      <c r="M23" s="11"/>
      <c r="N23" s="11"/>
      <c r="O23" s="11" t="s">
        <v>51</v>
      </c>
      <c r="P23" s="11" t="s">
        <v>25</v>
      </c>
    </row>
    <row r="24" s="1" customFormat="1" ht="57.6" spans="1:16">
      <c r="A24" s="11">
        <v>20</v>
      </c>
      <c r="B24" s="11" t="s">
        <v>72</v>
      </c>
      <c r="C24" s="11" t="s">
        <v>88</v>
      </c>
      <c r="D24" s="12" t="s">
        <v>89</v>
      </c>
      <c r="E24" s="11" t="s">
        <v>22</v>
      </c>
      <c r="F24" s="12" t="s">
        <v>90</v>
      </c>
      <c r="G24" s="13">
        <v>35</v>
      </c>
      <c r="H24" s="13">
        <v>35</v>
      </c>
      <c r="I24" s="13">
        <v>35</v>
      </c>
      <c r="J24" s="11">
        <v>50</v>
      </c>
      <c r="K24" s="11">
        <v>50</v>
      </c>
      <c r="L24" s="11"/>
      <c r="M24" s="11"/>
      <c r="N24" s="11"/>
      <c r="O24" s="11" t="s">
        <v>51</v>
      </c>
      <c r="P24" s="11" t="s">
        <v>25</v>
      </c>
    </row>
    <row r="25" s="1" customFormat="1" ht="57.6" spans="1:16">
      <c r="A25" s="11">
        <v>21</v>
      </c>
      <c r="B25" s="11" t="s">
        <v>72</v>
      </c>
      <c r="C25" s="11" t="s">
        <v>91</v>
      </c>
      <c r="D25" s="12" t="s">
        <v>92</v>
      </c>
      <c r="E25" s="11" t="s">
        <v>22</v>
      </c>
      <c r="F25" s="12" t="s">
        <v>93</v>
      </c>
      <c r="G25" s="13">
        <v>203</v>
      </c>
      <c r="H25" s="13">
        <v>728</v>
      </c>
      <c r="I25" s="13">
        <v>1720</v>
      </c>
      <c r="J25" s="11">
        <v>50</v>
      </c>
      <c r="K25" s="11">
        <v>50</v>
      </c>
      <c r="L25" s="11"/>
      <c r="M25" s="11"/>
      <c r="N25" s="11"/>
      <c r="O25" s="11" t="s">
        <v>51</v>
      </c>
      <c r="P25" s="11" t="s">
        <v>25</v>
      </c>
    </row>
    <row r="26" s="1" customFormat="1" ht="57.6" spans="1:16">
      <c r="A26" s="11">
        <v>22</v>
      </c>
      <c r="B26" s="11" t="s">
        <v>72</v>
      </c>
      <c r="C26" s="11" t="s">
        <v>94</v>
      </c>
      <c r="D26" s="12" t="s">
        <v>95</v>
      </c>
      <c r="E26" s="11" t="s">
        <v>22</v>
      </c>
      <c r="F26" s="12" t="s">
        <v>96</v>
      </c>
      <c r="G26" s="13">
        <v>21</v>
      </c>
      <c r="H26" s="13">
        <v>74</v>
      </c>
      <c r="I26" s="13">
        <v>192</v>
      </c>
      <c r="J26" s="11">
        <v>50</v>
      </c>
      <c r="K26" s="11"/>
      <c r="L26" s="11">
        <v>50</v>
      </c>
      <c r="M26" s="11"/>
      <c r="N26" s="11"/>
      <c r="O26" s="11" t="s">
        <v>51</v>
      </c>
      <c r="P26" s="11" t="s">
        <v>25</v>
      </c>
    </row>
    <row r="27" ht="57.6" spans="1:16">
      <c r="A27" s="11">
        <v>23</v>
      </c>
      <c r="B27" s="11" t="s">
        <v>72</v>
      </c>
      <c r="C27" s="11" t="s">
        <v>97</v>
      </c>
      <c r="D27" s="12" t="s">
        <v>98</v>
      </c>
      <c r="E27" s="11" t="s">
        <v>22</v>
      </c>
      <c r="F27" s="12" t="s">
        <v>99</v>
      </c>
      <c r="G27" s="13">
        <v>621</v>
      </c>
      <c r="H27" s="13">
        <v>2173</v>
      </c>
      <c r="I27" s="13">
        <v>3105</v>
      </c>
      <c r="J27" s="11">
        <v>50</v>
      </c>
      <c r="K27" s="11"/>
      <c r="L27" s="11">
        <v>50</v>
      </c>
      <c r="M27" s="11"/>
      <c r="N27" s="11"/>
      <c r="O27" s="11" t="s">
        <v>51</v>
      </c>
      <c r="P27" s="11" t="s">
        <v>25</v>
      </c>
    </row>
    <row r="28" ht="86.4" spans="1:16">
      <c r="A28" s="11">
        <v>24</v>
      </c>
      <c r="B28" s="11" t="s">
        <v>100</v>
      </c>
      <c r="C28" s="11" t="s">
        <v>101</v>
      </c>
      <c r="D28" s="12" t="s">
        <v>102</v>
      </c>
      <c r="E28" s="11" t="s">
        <v>22</v>
      </c>
      <c r="F28" s="12" t="s">
        <v>103</v>
      </c>
      <c r="G28" s="13">
        <v>102</v>
      </c>
      <c r="H28" s="13">
        <v>305</v>
      </c>
      <c r="I28" s="13">
        <v>648</v>
      </c>
      <c r="J28" s="11">
        <v>150</v>
      </c>
      <c r="K28" s="11">
        <v>150</v>
      </c>
      <c r="L28" s="11"/>
      <c r="M28" s="11"/>
      <c r="N28" s="11"/>
      <c r="O28" s="11" t="s">
        <v>51</v>
      </c>
      <c r="P28" s="11" t="s">
        <v>25</v>
      </c>
    </row>
    <row r="29" ht="57.6" spans="1:16">
      <c r="A29" s="11">
        <v>25</v>
      </c>
      <c r="B29" s="11" t="s">
        <v>104</v>
      </c>
      <c r="C29" s="11" t="s">
        <v>105</v>
      </c>
      <c r="D29" s="12" t="s">
        <v>106</v>
      </c>
      <c r="E29" s="11" t="s">
        <v>22</v>
      </c>
      <c r="F29" s="12" t="s">
        <v>107</v>
      </c>
      <c r="G29" s="13">
        <v>370</v>
      </c>
      <c r="H29" s="13">
        <v>1291</v>
      </c>
      <c r="I29" s="13">
        <v>1575</v>
      </c>
      <c r="J29" s="11">
        <v>95</v>
      </c>
      <c r="K29" s="11">
        <v>95</v>
      </c>
      <c r="L29" s="11"/>
      <c r="M29" s="11"/>
      <c r="N29" s="11"/>
      <c r="O29" s="11" t="s">
        <v>51</v>
      </c>
      <c r="P29" s="11" t="s">
        <v>25</v>
      </c>
    </row>
    <row r="30" ht="129.6" spans="1:16">
      <c r="A30" s="11">
        <v>26</v>
      </c>
      <c r="B30" s="11" t="s">
        <v>108</v>
      </c>
      <c r="C30" s="11" t="s">
        <v>109</v>
      </c>
      <c r="D30" s="12" t="s">
        <v>110</v>
      </c>
      <c r="E30" s="11" t="s">
        <v>22</v>
      </c>
      <c r="F30" s="12" t="s">
        <v>111</v>
      </c>
      <c r="G30" s="13">
        <v>235</v>
      </c>
      <c r="H30" s="13">
        <v>783</v>
      </c>
      <c r="I30" s="13">
        <v>2520</v>
      </c>
      <c r="J30" s="11">
        <v>1000</v>
      </c>
      <c r="K30" s="11">
        <v>1000</v>
      </c>
      <c r="L30" s="11"/>
      <c r="M30" s="11"/>
      <c r="N30" s="11"/>
      <c r="O30" s="11" t="s">
        <v>51</v>
      </c>
      <c r="P30" s="11" t="s">
        <v>25</v>
      </c>
    </row>
    <row r="31" ht="187.2" spans="1:16">
      <c r="A31" s="11">
        <v>27</v>
      </c>
      <c r="B31" s="11" t="s">
        <v>112</v>
      </c>
      <c r="C31" s="11" t="s">
        <v>73</v>
      </c>
      <c r="D31" s="12" t="s">
        <v>113</v>
      </c>
      <c r="E31" s="11" t="s">
        <v>22</v>
      </c>
      <c r="F31" s="12" t="s">
        <v>114</v>
      </c>
      <c r="G31" s="13">
        <v>222</v>
      </c>
      <c r="H31" s="13">
        <v>648</v>
      </c>
      <c r="I31" s="13">
        <v>1900</v>
      </c>
      <c r="J31" s="11">
        <v>500</v>
      </c>
      <c r="K31" s="11">
        <v>500</v>
      </c>
      <c r="L31" s="11"/>
      <c r="M31" s="11"/>
      <c r="N31" s="11"/>
      <c r="O31" s="11" t="s">
        <v>51</v>
      </c>
      <c r="P31" s="11" t="s">
        <v>25</v>
      </c>
    </row>
    <row r="32" ht="43.2" spans="1:16">
      <c r="A32" s="11">
        <v>28</v>
      </c>
      <c r="B32" s="11" t="s">
        <v>112</v>
      </c>
      <c r="C32" s="11" t="s">
        <v>115</v>
      </c>
      <c r="D32" s="12" t="s">
        <v>116</v>
      </c>
      <c r="E32" s="11" t="s">
        <v>22</v>
      </c>
      <c r="F32" s="12" t="s">
        <v>117</v>
      </c>
      <c r="G32" s="13">
        <v>222</v>
      </c>
      <c r="H32" s="13">
        <v>648</v>
      </c>
      <c r="I32" s="13">
        <v>1900</v>
      </c>
      <c r="J32" s="11">
        <v>200</v>
      </c>
      <c r="K32" s="11">
        <v>200</v>
      </c>
      <c r="L32" s="11"/>
      <c r="M32" s="11"/>
      <c r="N32" s="11"/>
      <c r="O32" s="11" t="s">
        <v>51</v>
      </c>
      <c r="P32" s="11" t="s">
        <v>25</v>
      </c>
    </row>
    <row r="33" ht="57.6" spans="1:16">
      <c r="A33" s="11">
        <v>29</v>
      </c>
      <c r="B33" s="11" t="s">
        <v>118</v>
      </c>
      <c r="C33" s="11" t="s">
        <v>20</v>
      </c>
      <c r="D33" s="12" t="s">
        <v>119</v>
      </c>
      <c r="E33" s="11" t="s">
        <v>22</v>
      </c>
      <c r="F33" s="12" t="s">
        <v>120</v>
      </c>
      <c r="G33" s="13">
        <v>1016</v>
      </c>
      <c r="H33" s="13">
        <v>3556</v>
      </c>
      <c r="I33" s="13">
        <v>3556</v>
      </c>
      <c r="J33" s="11">
        <v>332</v>
      </c>
      <c r="K33" s="11"/>
      <c r="L33" s="11"/>
      <c r="M33" s="11"/>
      <c r="N33" s="11">
        <f>500-168</f>
        <v>332</v>
      </c>
      <c r="O33" s="11" t="s">
        <v>24</v>
      </c>
      <c r="P33" s="11" t="s">
        <v>25</v>
      </c>
    </row>
    <row r="34" ht="115.2" spans="1:16">
      <c r="A34" s="11">
        <v>30</v>
      </c>
      <c r="B34" s="11" t="s">
        <v>121</v>
      </c>
      <c r="C34" s="11" t="s">
        <v>122</v>
      </c>
      <c r="D34" s="12" t="s">
        <v>123</v>
      </c>
      <c r="E34" s="11" t="s">
        <v>22</v>
      </c>
      <c r="F34" s="12" t="s">
        <v>124</v>
      </c>
      <c r="G34" s="13">
        <v>135</v>
      </c>
      <c r="H34" s="13">
        <v>453</v>
      </c>
      <c r="I34" s="13">
        <v>3359</v>
      </c>
      <c r="J34" s="11">
        <v>1459</v>
      </c>
      <c r="K34" s="11">
        <v>1000</v>
      </c>
      <c r="L34" s="11">
        <v>249</v>
      </c>
      <c r="M34" s="11"/>
      <c r="N34" s="11">
        <v>210</v>
      </c>
      <c r="O34" s="11" t="s">
        <v>51</v>
      </c>
      <c r="P34" s="11" t="s">
        <v>25</v>
      </c>
    </row>
    <row r="35" ht="57.6" spans="1:16">
      <c r="A35" s="11">
        <v>31</v>
      </c>
      <c r="B35" s="11" t="s">
        <v>125</v>
      </c>
      <c r="C35" s="11" t="s">
        <v>126</v>
      </c>
      <c r="D35" s="12" t="s">
        <v>127</v>
      </c>
      <c r="E35" s="11" t="s">
        <v>22</v>
      </c>
      <c r="F35" s="12" t="s">
        <v>128</v>
      </c>
      <c r="G35" s="13">
        <v>166</v>
      </c>
      <c r="H35" s="13">
        <v>498</v>
      </c>
      <c r="I35" s="13">
        <v>830</v>
      </c>
      <c r="J35" s="11">
        <v>56.72</v>
      </c>
      <c r="K35" s="11"/>
      <c r="L35" s="11">
        <v>56.72</v>
      </c>
      <c r="M35" s="11"/>
      <c r="N35" s="11"/>
      <c r="O35" s="11" t="s">
        <v>129</v>
      </c>
      <c r="P35" s="11" t="s">
        <v>25</v>
      </c>
    </row>
    <row r="36" ht="57.6" spans="1:16">
      <c r="A36" s="11">
        <v>32</v>
      </c>
      <c r="B36" s="11" t="s">
        <v>130</v>
      </c>
      <c r="C36" s="11" t="s">
        <v>131</v>
      </c>
      <c r="D36" s="12" t="s">
        <v>132</v>
      </c>
      <c r="E36" s="11" t="s">
        <v>22</v>
      </c>
      <c r="F36" s="12" t="s">
        <v>133</v>
      </c>
      <c r="G36" s="13">
        <v>25</v>
      </c>
      <c r="H36" s="13">
        <v>75</v>
      </c>
      <c r="I36" s="13">
        <v>125</v>
      </c>
      <c r="J36" s="11">
        <v>8</v>
      </c>
      <c r="K36" s="11"/>
      <c r="L36" s="11">
        <v>8</v>
      </c>
      <c r="M36" s="11"/>
      <c r="N36" s="11"/>
      <c r="O36" s="11" t="s">
        <v>129</v>
      </c>
      <c r="P36" s="11" t="s">
        <v>25</v>
      </c>
    </row>
    <row r="37" ht="57.6" spans="1:16">
      <c r="A37" s="11">
        <v>33</v>
      </c>
      <c r="B37" s="11" t="s">
        <v>134</v>
      </c>
      <c r="C37" s="11" t="s">
        <v>135</v>
      </c>
      <c r="D37" s="12" t="s">
        <v>136</v>
      </c>
      <c r="E37" s="11" t="s">
        <v>22</v>
      </c>
      <c r="F37" s="12" t="s">
        <v>137</v>
      </c>
      <c r="G37" s="13">
        <v>40</v>
      </c>
      <c r="H37" s="13">
        <v>120</v>
      </c>
      <c r="I37" s="13">
        <v>200</v>
      </c>
      <c r="J37" s="11">
        <v>42</v>
      </c>
      <c r="K37" s="11"/>
      <c r="L37" s="11">
        <v>42</v>
      </c>
      <c r="M37" s="11"/>
      <c r="N37" s="11"/>
      <c r="O37" s="11" t="s">
        <v>129</v>
      </c>
      <c r="P37" s="11" t="s">
        <v>25</v>
      </c>
    </row>
    <row r="38" ht="57.6" spans="1:16">
      <c r="A38" s="11">
        <v>34</v>
      </c>
      <c r="B38" s="11" t="s">
        <v>138</v>
      </c>
      <c r="C38" s="11" t="s">
        <v>139</v>
      </c>
      <c r="D38" s="12" t="s">
        <v>140</v>
      </c>
      <c r="E38" s="11" t="s">
        <v>22</v>
      </c>
      <c r="F38" s="12" t="s">
        <v>141</v>
      </c>
      <c r="G38" s="13">
        <v>16</v>
      </c>
      <c r="H38" s="13">
        <v>48</v>
      </c>
      <c r="I38" s="13">
        <v>80</v>
      </c>
      <c r="J38" s="11">
        <v>35</v>
      </c>
      <c r="K38" s="11"/>
      <c r="L38" s="11">
        <v>35</v>
      </c>
      <c r="M38" s="11"/>
      <c r="N38" s="11"/>
      <c r="O38" s="11" t="s">
        <v>129</v>
      </c>
      <c r="P38" s="11" t="s">
        <v>25</v>
      </c>
    </row>
    <row r="39" ht="43.2" spans="1:16">
      <c r="A39" s="11">
        <v>35</v>
      </c>
      <c r="B39" s="11" t="s">
        <v>142</v>
      </c>
      <c r="C39" s="11" t="s">
        <v>143</v>
      </c>
      <c r="D39" s="12" t="s">
        <v>144</v>
      </c>
      <c r="E39" s="11" t="s">
        <v>22</v>
      </c>
      <c r="F39" s="12" t="s">
        <v>145</v>
      </c>
      <c r="G39" s="13">
        <v>18</v>
      </c>
      <c r="H39" s="13">
        <v>54</v>
      </c>
      <c r="I39" s="13">
        <v>90</v>
      </c>
      <c r="J39" s="11">
        <v>23</v>
      </c>
      <c r="K39" s="11"/>
      <c r="L39" s="11">
        <v>23</v>
      </c>
      <c r="M39" s="11"/>
      <c r="N39" s="11"/>
      <c r="O39" s="11" t="s">
        <v>129</v>
      </c>
      <c r="P39" s="11" t="s">
        <v>25</v>
      </c>
    </row>
    <row r="40" s="1" customFormat="1" ht="57.6" spans="1:16">
      <c r="A40" s="11">
        <v>36</v>
      </c>
      <c r="B40" s="11" t="s">
        <v>146</v>
      </c>
      <c r="C40" s="11" t="s">
        <v>88</v>
      </c>
      <c r="D40" s="12" t="s">
        <v>147</v>
      </c>
      <c r="E40" s="11" t="s">
        <v>22</v>
      </c>
      <c r="F40" s="12" t="s">
        <v>148</v>
      </c>
      <c r="G40" s="13">
        <v>45</v>
      </c>
      <c r="H40" s="13">
        <v>180</v>
      </c>
      <c r="I40" s="13">
        <v>250</v>
      </c>
      <c r="J40" s="11">
        <v>100</v>
      </c>
      <c r="K40" s="11">
        <v>100</v>
      </c>
      <c r="L40" s="11"/>
      <c r="M40" s="11"/>
      <c r="N40" s="11"/>
      <c r="O40" s="11" t="s">
        <v>51</v>
      </c>
      <c r="P40" s="11" t="s">
        <v>25</v>
      </c>
    </row>
    <row r="41" s="1" customFormat="1" ht="72" spans="1:16">
      <c r="A41" s="11">
        <v>37</v>
      </c>
      <c r="B41" s="11" t="s">
        <v>149</v>
      </c>
      <c r="C41" s="11" t="s">
        <v>150</v>
      </c>
      <c r="D41" s="12" t="s">
        <v>151</v>
      </c>
      <c r="E41" s="11" t="s">
        <v>22</v>
      </c>
      <c r="F41" s="12" t="s">
        <v>152</v>
      </c>
      <c r="G41" s="13">
        <v>7</v>
      </c>
      <c r="H41" s="13">
        <v>20</v>
      </c>
      <c r="I41" s="13">
        <v>73</v>
      </c>
      <c r="J41" s="11">
        <v>110</v>
      </c>
      <c r="K41" s="11">
        <v>110</v>
      </c>
      <c r="L41" s="11"/>
      <c r="M41" s="11"/>
      <c r="N41" s="11"/>
      <c r="O41" s="11" t="s">
        <v>51</v>
      </c>
      <c r="P41" s="11" t="s">
        <v>25</v>
      </c>
    </row>
    <row r="42" ht="57.6" spans="1:16">
      <c r="A42" s="11">
        <v>38</v>
      </c>
      <c r="B42" s="11" t="s">
        <v>153</v>
      </c>
      <c r="C42" s="11" t="s">
        <v>20</v>
      </c>
      <c r="D42" s="12" t="s">
        <v>154</v>
      </c>
      <c r="E42" s="11" t="s">
        <v>22</v>
      </c>
      <c r="F42" s="12" t="s">
        <v>155</v>
      </c>
      <c r="G42" s="13">
        <v>1208</v>
      </c>
      <c r="H42" s="13">
        <v>4230</v>
      </c>
      <c r="I42" s="13">
        <v>4230</v>
      </c>
      <c r="J42" s="11">
        <v>382.1603</v>
      </c>
      <c r="K42" s="11">
        <v>182.1603</v>
      </c>
      <c r="L42" s="11">
        <v>200</v>
      </c>
      <c r="M42" s="11"/>
      <c r="N42" s="11"/>
      <c r="O42" s="11" t="s">
        <v>24</v>
      </c>
      <c r="P42" s="11" t="s">
        <v>25</v>
      </c>
    </row>
    <row r="43" ht="57.6" spans="1:16">
      <c r="A43" s="11">
        <v>39</v>
      </c>
      <c r="B43" s="11" t="s">
        <v>156</v>
      </c>
      <c r="C43" s="11" t="s">
        <v>157</v>
      </c>
      <c r="D43" s="12" t="s">
        <v>158</v>
      </c>
      <c r="E43" s="11" t="s">
        <v>22</v>
      </c>
      <c r="F43" s="12" t="s">
        <v>159</v>
      </c>
      <c r="G43" s="13">
        <v>49</v>
      </c>
      <c r="H43" s="13">
        <v>171</v>
      </c>
      <c r="I43" s="13">
        <v>605</v>
      </c>
      <c r="J43" s="11">
        <v>300</v>
      </c>
      <c r="K43" s="11"/>
      <c r="L43" s="11">
        <v>300</v>
      </c>
      <c r="M43" s="11"/>
      <c r="N43" s="11"/>
      <c r="O43" s="11" t="s">
        <v>51</v>
      </c>
      <c r="P43" s="11" t="s">
        <v>25</v>
      </c>
    </row>
    <row r="44" ht="43.2" spans="1:16">
      <c r="A44" s="11">
        <v>40</v>
      </c>
      <c r="B44" s="11" t="s">
        <v>160</v>
      </c>
      <c r="C44" s="11" t="s">
        <v>161</v>
      </c>
      <c r="D44" s="12" t="s">
        <v>162</v>
      </c>
      <c r="E44" s="11" t="s">
        <v>22</v>
      </c>
      <c r="F44" s="12" t="s">
        <v>163</v>
      </c>
      <c r="G44" s="13">
        <v>39</v>
      </c>
      <c r="H44" s="13">
        <v>136</v>
      </c>
      <c r="I44" s="13">
        <v>435</v>
      </c>
      <c r="J44" s="11">
        <v>270</v>
      </c>
      <c r="K44" s="11"/>
      <c r="L44" s="11">
        <v>38</v>
      </c>
      <c r="M44" s="11">
        <v>232</v>
      </c>
      <c r="N44" s="11"/>
      <c r="O44" s="11" t="s">
        <v>164</v>
      </c>
      <c r="P44" s="11" t="s">
        <v>25</v>
      </c>
    </row>
    <row r="45" ht="28.8" spans="1:16">
      <c r="A45" s="11">
        <v>41</v>
      </c>
      <c r="B45" s="11" t="s">
        <v>165</v>
      </c>
      <c r="C45" s="11" t="s">
        <v>20</v>
      </c>
      <c r="D45" s="12" t="s">
        <v>166</v>
      </c>
      <c r="E45" s="11" t="s">
        <v>22</v>
      </c>
      <c r="F45" s="12" t="s">
        <v>167</v>
      </c>
      <c r="G45" s="13">
        <v>238</v>
      </c>
      <c r="H45" s="13">
        <v>238</v>
      </c>
      <c r="I45" s="13">
        <v>238</v>
      </c>
      <c r="J45" s="11">
        <v>230</v>
      </c>
      <c r="K45" s="11"/>
      <c r="L45" s="11">
        <v>230</v>
      </c>
      <c r="M45" s="11"/>
      <c r="N45" s="11"/>
      <c r="O45" s="11" t="s">
        <v>168</v>
      </c>
      <c r="P45" s="11" t="s">
        <v>25</v>
      </c>
    </row>
    <row r="46" ht="72" spans="1:16">
      <c r="A46" s="11">
        <v>42</v>
      </c>
      <c r="B46" s="11" t="s">
        <v>169</v>
      </c>
      <c r="C46" s="11" t="s">
        <v>170</v>
      </c>
      <c r="D46" s="12" t="s">
        <v>171</v>
      </c>
      <c r="E46" s="11" t="s">
        <v>22</v>
      </c>
      <c r="F46" s="12" t="s">
        <v>172</v>
      </c>
      <c r="G46" s="13">
        <v>206</v>
      </c>
      <c r="H46" s="13">
        <v>713</v>
      </c>
      <c r="I46" s="13">
        <v>713</v>
      </c>
      <c r="J46" s="11">
        <v>39</v>
      </c>
      <c r="K46" s="11"/>
      <c r="L46" s="11">
        <v>39</v>
      </c>
      <c r="M46" s="11"/>
      <c r="N46" s="11"/>
      <c r="O46" s="11" t="s">
        <v>173</v>
      </c>
      <c r="P46" s="11" t="s">
        <v>25</v>
      </c>
    </row>
    <row r="47" s="1" customFormat="1" ht="86.4" spans="1:16">
      <c r="A47" s="11">
        <v>43</v>
      </c>
      <c r="B47" s="11" t="s">
        <v>174</v>
      </c>
      <c r="C47" s="11" t="s">
        <v>175</v>
      </c>
      <c r="D47" s="12" t="s">
        <v>176</v>
      </c>
      <c r="E47" s="11" t="s">
        <v>22</v>
      </c>
      <c r="F47" s="12" t="s">
        <v>177</v>
      </c>
      <c r="G47" s="13">
        <v>160</v>
      </c>
      <c r="H47" s="13">
        <v>560</v>
      </c>
      <c r="I47" s="13">
        <v>800</v>
      </c>
      <c r="J47" s="11">
        <v>60</v>
      </c>
      <c r="K47" s="11"/>
      <c r="L47" s="11">
        <v>60</v>
      </c>
      <c r="M47" s="11"/>
      <c r="N47" s="11"/>
      <c r="O47" s="11" t="s">
        <v>51</v>
      </c>
      <c r="P47" s="11" t="s">
        <v>25</v>
      </c>
    </row>
    <row r="48" ht="86.4" spans="1:16">
      <c r="A48" s="11">
        <v>44</v>
      </c>
      <c r="B48" s="11" t="s">
        <v>178</v>
      </c>
      <c r="C48" s="11" t="s">
        <v>179</v>
      </c>
      <c r="D48" s="12" t="s">
        <v>180</v>
      </c>
      <c r="E48" s="11" t="s">
        <v>22</v>
      </c>
      <c r="F48" s="12" t="s">
        <v>181</v>
      </c>
      <c r="G48" s="13">
        <v>62</v>
      </c>
      <c r="H48" s="13">
        <v>186</v>
      </c>
      <c r="I48" s="13">
        <v>310</v>
      </c>
      <c r="J48" s="11">
        <v>40</v>
      </c>
      <c r="K48" s="11">
        <v>40</v>
      </c>
      <c r="L48" s="11"/>
      <c r="M48" s="11"/>
      <c r="N48" s="11"/>
      <c r="O48" s="11" t="s">
        <v>182</v>
      </c>
      <c r="P48" s="11" t="s">
        <v>25</v>
      </c>
    </row>
    <row r="49" ht="71.25" customHeight="1" spans="1:16">
      <c r="A49" s="11">
        <v>45</v>
      </c>
      <c r="B49" s="11" t="s">
        <v>183</v>
      </c>
      <c r="C49" s="11" t="s">
        <v>184</v>
      </c>
      <c r="D49" s="12" t="s">
        <v>185</v>
      </c>
      <c r="E49" s="11" t="s">
        <v>22</v>
      </c>
      <c r="F49" s="12" t="s">
        <v>186</v>
      </c>
      <c r="G49" s="13">
        <v>44</v>
      </c>
      <c r="H49" s="13">
        <v>132</v>
      </c>
      <c r="I49" s="13">
        <v>220</v>
      </c>
      <c r="J49" s="11">
        <v>23</v>
      </c>
      <c r="K49" s="11">
        <v>23</v>
      </c>
      <c r="L49" s="11"/>
      <c r="M49" s="11"/>
      <c r="N49" s="11"/>
      <c r="O49" s="11" t="s">
        <v>182</v>
      </c>
      <c r="P49" s="11" t="s">
        <v>25</v>
      </c>
    </row>
    <row r="50" s="1" customFormat="1" ht="86.4" spans="1:16">
      <c r="A50" s="11">
        <v>46</v>
      </c>
      <c r="B50" s="11" t="s">
        <v>187</v>
      </c>
      <c r="C50" s="11" t="s">
        <v>188</v>
      </c>
      <c r="D50" s="12" t="s">
        <v>189</v>
      </c>
      <c r="E50" s="11" t="s">
        <v>22</v>
      </c>
      <c r="F50" s="12" t="s">
        <v>190</v>
      </c>
      <c r="G50" s="13">
        <v>38</v>
      </c>
      <c r="H50" s="13">
        <v>114</v>
      </c>
      <c r="I50" s="13">
        <v>190</v>
      </c>
      <c r="J50" s="11">
        <v>20</v>
      </c>
      <c r="K50" s="11">
        <v>20</v>
      </c>
      <c r="L50" s="11"/>
      <c r="M50" s="11"/>
      <c r="N50" s="11"/>
      <c r="O50" s="11" t="s">
        <v>182</v>
      </c>
      <c r="P50" s="11" t="s">
        <v>25</v>
      </c>
    </row>
    <row r="51" ht="43.2" spans="1:16">
      <c r="A51" s="11">
        <v>47</v>
      </c>
      <c r="B51" s="11" t="s">
        <v>191</v>
      </c>
      <c r="C51" s="11" t="s">
        <v>192</v>
      </c>
      <c r="D51" s="12" t="s">
        <v>193</v>
      </c>
      <c r="E51" s="11" t="s">
        <v>22</v>
      </c>
      <c r="F51" s="12" t="s">
        <v>194</v>
      </c>
      <c r="G51" s="13">
        <v>77</v>
      </c>
      <c r="H51" s="13">
        <v>77</v>
      </c>
      <c r="I51" s="13">
        <v>77</v>
      </c>
      <c r="J51" s="11">
        <v>28.53</v>
      </c>
      <c r="K51" s="11"/>
      <c r="L51" s="11">
        <v>28.53</v>
      </c>
      <c r="M51" s="11"/>
      <c r="N51" s="11"/>
      <c r="O51" s="11" t="s">
        <v>195</v>
      </c>
      <c r="P51" s="11" t="s">
        <v>25</v>
      </c>
    </row>
    <row r="52" ht="43.2" spans="1:16">
      <c r="A52" s="11">
        <v>48</v>
      </c>
      <c r="B52" s="11" t="s">
        <v>191</v>
      </c>
      <c r="C52" s="11" t="s">
        <v>196</v>
      </c>
      <c r="D52" s="12" t="s">
        <v>197</v>
      </c>
      <c r="E52" s="11" t="s">
        <v>22</v>
      </c>
      <c r="F52" s="12" t="s">
        <v>198</v>
      </c>
      <c r="G52" s="13">
        <v>28</v>
      </c>
      <c r="H52" s="13">
        <v>28</v>
      </c>
      <c r="I52" s="13">
        <v>28</v>
      </c>
      <c r="J52" s="11">
        <v>9.08</v>
      </c>
      <c r="K52" s="11"/>
      <c r="L52" s="11">
        <v>9.08</v>
      </c>
      <c r="M52" s="11"/>
      <c r="N52" s="11"/>
      <c r="O52" s="11" t="s">
        <v>195</v>
      </c>
      <c r="P52" s="11" t="s">
        <v>25</v>
      </c>
    </row>
    <row r="53" ht="43.2" spans="1:16">
      <c r="A53" s="11">
        <v>49</v>
      </c>
      <c r="B53" s="11" t="s">
        <v>191</v>
      </c>
      <c r="C53" s="11" t="s">
        <v>199</v>
      </c>
      <c r="D53" s="12" t="s">
        <v>200</v>
      </c>
      <c r="E53" s="11" t="s">
        <v>22</v>
      </c>
      <c r="F53" s="12" t="s">
        <v>201</v>
      </c>
      <c r="G53" s="13">
        <v>37</v>
      </c>
      <c r="H53" s="13">
        <v>37</v>
      </c>
      <c r="I53" s="13">
        <v>37</v>
      </c>
      <c r="J53" s="11">
        <v>10.21</v>
      </c>
      <c r="K53" s="11"/>
      <c r="L53" s="11">
        <v>10.21</v>
      </c>
      <c r="M53" s="11"/>
      <c r="N53" s="11"/>
      <c r="O53" s="11" t="s">
        <v>195</v>
      </c>
      <c r="P53" s="11" t="s">
        <v>25</v>
      </c>
    </row>
    <row r="54" ht="43.2" spans="1:16">
      <c r="A54" s="11">
        <v>50</v>
      </c>
      <c r="B54" s="11" t="s">
        <v>191</v>
      </c>
      <c r="C54" s="11" t="s">
        <v>202</v>
      </c>
      <c r="D54" s="12" t="s">
        <v>203</v>
      </c>
      <c r="E54" s="11" t="s">
        <v>22</v>
      </c>
      <c r="F54" s="12" t="s">
        <v>204</v>
      </c>
      <c r="G54" s="13">
        <v>20</v>
      </c>
      <c r="H54" s="13">
        <v>20</v>
      </c>
      <c r="I54" s="13">
        <v>20</v>
      </c>
      <c r="J54" s="11">
        <v>6.28</v>
      </c>
      <c r="K54" s="11"/>
      <c r="L54" s="11">
        <v>6.28</v>
      </c>
      <c r="M54" s="11"/>
      <c r="N54" s="11"/>
      <c r="O54" s="11" t="s">
        <v>195</v>
      </c>
      <c r="P54" s="11" t="s">
        <v>25</v>
      </c>
    </row>
    <row r="55" ht="43.2" spans="1:16">
      <c r="A55" s="11">
        <v>51</v>
      </c>
      <c r="B55" s="11" t="s">
        <v>191</v>
      </c>
      <c r="C55" s="11" t="s">
        <v>205</v>
      </c>
      <c r="D55" s="12" t="s">
        <v>206</v>
      </c>
      <c r="E55" s="11" t="s">
        <v>22</v>
      </c>
      <c r="F55" s="12" t="s">
        <v>207</v>
      </c>
      <c r="G55" s="13">
        <v>84</v>
      </c>
      <c r="H55" s="13">
        <v>84</v>
      </c>
      <c r="I55" s="13">
        <v>84</v>
      </c>
      <c r="J55" s="11">
        <v>27.24</v>
      </c>
      <c r="K55" s="11"/>
      <c r="L55" s="11">
        <v>27.24</v>
      </c>
      <c r="M55" s="11"/>
      <c r="N55" s="11"/>
      <c r="O55" s="11" t="s">
        <v>195</v>
      </c>
      <c r="P55" s="11" t="s">
        <v>25</v>
      </c>
    </row>
    <row r="56" ht="43.2" spans="1:16">
      <c r="A56" s="11">
        <v>52</v>
      </c>
      <c r="B56" s="11" t="s">
        <v>191</v>
      </c>
      <c r="C56" s="11" t="s">
        <v>208</v>
      </c>
      <c r="D56" s="12" t="s">
        <v>209</v>
      </c>
      <c r="E56" s="11" t="s">
        <v>22</v>
      </c>
      <c r="F56" s="12" t="s">
        <v>210</v>
      </c>
      <c r="G56" s="13">
        <v>33</v>
      </c>
      <c r="H56" s="13">
        <v>33</v>
      </c>
      <c r="I56" s="13">
        <v>33</v>
      </c>
      <c r="J56" s="11">
        <v>9.21</v>
      </c>
      <c r="K56" s="11"/>
      <c r="L56" s="11">
        <v>9.21</v>
      </c>
      <c r="M56" s="11"/>
      <c r="N56" s="11"/>
      <c r="O56" s="11" t="s">
        <v>195</v>
      </c>
      <c r="P56" s="11" t="s">
        <v>25</v>
      </c>
    </row>
    <row r="57" ht="43.2" spans="1:16">
      <c r="A57" s="11">
        <v>53</v>
      </c>
      <c r="B57" s="11" t="s">
        <v>191</v>
      </c>
      <c r="C57" s="11" t="s">
        <v>211</v>
      </c>
      <c r="D57" s="12" t="s">
        <v>212</v>
      </c>
      <c r="E57" s="11" t="s">
        <v>22</v>
      </c>
      <c r="F57" s="12" t="s">
        <v>213</v>
      </c>
      <c r="G57" s="13">
        <v>43</v>
      </c>
      <c r="H57" s="13">
        <v>43</v>
      </c>
      <c r="I57" s="13">
        <v>43</v>
      </c>
      <c r="J57" s="11">
        <v>15.39</v>
      </c>
      <c r="K57" s="11"/>
      <c r="L57" s="11">
        <v>15.39</v>
      </c>
      <c r="M57" s="11"/>
      <c r="N57" s="11"/>
      <c r="O57" s="11" t="s">
        <v>195</v>
      </c>
      <c r="P57" s="11" t="s">
        <v>25</v>
      </c>
    </row>
    <row r="58" ht="43.2" spans="1:16">
      <c r="A58" s="11">
        <v>54</v>
      </c>
      <c r="B58" s="11" t="s">
        <v>191</v>
      </c>
      <c r="C58" s="11" t="s">
        <v>214</v>
      </c>
      <c r="D58" s="12" t="s">
        <v>215</v>
      </c>
      <c r="E58" s="11" t="s">
        <v>22</v>
      </c>
      <c r="F58" s="12" t="s">
        <v>216</v>
      </c>
      <c r="G58" s="13">
        <v>57</v>
      </c>
      <c r="H58" s="13">
        <v>57</v>
      </c>
      <c r="I58" s="13">
        <v>57</v>
      </c>
      <c r="J58" s="11">
        <v>19.37</v>
      </c>
      <c r="K58" s="11"/>
      <c r="L58" s="11">
        <v>19.37</v>
      </c>
      <c r="M58" s="11"/>
      <c r="N58" s="11"/>
      <c r="O58" s="11" t="s">
        <v>195</v>
      </c>
      <c r="P58" s="11" t="s">
        <v>25</v>
      </c>
    </row>
    <row r="59" ht="43.2" spans="1:16">
      <c r="A59" s="11">
        <v>55</v>
      </c>
      <c r="B59" s="11" t="s">
        <v>191</v>
      </c>
      <c r="C59" s="11" t="s">
        <v>217</v>
      </c>
      <c r="D59" s="12" t="s">
        <v>218</v>
      </c>
      <c r="E59" s="11" t="s">
        <v>22</v>
      </c>
      <c r="F59" s="12" t="s">
        <v>219</v>
      </c>
      <c r="G59" s="13">
        <v>45</v>
      </c>
      <c r="H59" s="13">
        <v>45</v>
      </c>
      <c r="I59" s="13">
        <v>45</v>
      </c>
      <c r="J59" s="11">
        <v>23.52</v>
      </c>
      <c r="K59" s="11"/>
      <c r="L59" s="11">
        <v>23.52</v>
      </c>
      <c r="M59" s="11"/>
      <c r="N59" s="11"/>
      <c r="O59" s="11" t="s">
        <v>195</v>
      </c>
      <c r="P59" s="11" t="s">
        <v>25</v>
      </c>
    </row>
    <row r="60" ht="43.2" spans="1:16">
      <c r="A60" s="11">
        <v>56</v>
      </c>
      <c r="B60" s="11" t="s">
        <v>191</v>
      </c>
      <c r="C60" s="11" t="s">
        <v>220</v>
      </c>
      <c r="D60" s="12" t="s">
        <v>221</v>
      </c>
      <c r="E60" s="11" t="s">
        <v>22</v>
      </c>
      <c r="F60" s="12" t="s">
        <v>219</v>
      </c>
      <c r="G60" s="13">
        <v>45</v>
      </c>
      <c r="H60" s="13">
        <v>45</v>
      </c>
      <c r="I60" s="13">
        <v>45</v>
      </c>
      <c r="J60" s="11">
        <v>15.41</v>
      </c>
      <c r="K60" s="11"/>
      <c r="L60" s="11">
        <v>15.41</v>
      </c>
      <c r="M60" s="11"/>
      <c r="N60" s="11"/>
      <c r="O60" s="11" t="s">
        <v>195</v>
      </c>
      <c r="P60" s="11" t="s">
        <v>25</v>
      </c>
    </row>
    <row r="61" ht="43.2" spans="1:16">
      <c r="A61" s="11">
        <v>57</v>
      </c>
      <c r="B61" s="11" t="s">
        <v>191</v>
      </c>
      <c r="C61" s="11" t="s">
        <v>222</v>
      </c>
      <c r="D61" s="12" t="s">
        <v>223</v>
      </c>
      <c r="E61" s="11" t="s">
        <v>22</v>
      </c>
      <c r="F61" s="12" t="s">
        <v>224</v>
      </c>
      <c r="G61" s="13">
        <v>39</v>
      </c>
      <c r="H61" s="13">
        <v>39</v>
      </c>
      <c r="I61" s="13">
        <v>39</v>
      </c>
      <c r="J61" s="11">
        <v>12.95</v>
      </c>
      <c r="K61" s="11"/>
      <c r="L61" s="11">
        <v>12.95</v>
      </c>
      <c r="M61" s="11"/>
      <c r="N61" s="11"/>
      <c r="O61" s="11" t="s">
        <v>195</v>
      </c>
      <c r="P61" s="11" t="s">
        <v>25</v>
      </c>
    </row>
    <row r="62" ht="43.2" spans="1:16">
      <c r="A62" s="11">
        <v>58</v>
      </c>
      <c r="B62" s="11" t="s">
        <v>191</v>
      </c>
      <c r="C62" s="11" t="s">
        <v>225</v>
      </c>
      <c r="D62" s="12" t="s">
        <v>212</v>
      </c>
      <c r="E62" s="11" t="s">
        <v>22</v>
      </c>
      <c r="F62" s="12" t="s">
        <v>213</v>
      </c>
      <c r="G62" s="13">
        <v>43</v>
      </c>
      <c r="H62" s="13">
        <v>43</v>
      </c>
      <c r="I62" s="13">
        <v>43</v>
      </c>
      <c r="J62" s="11">
        <v>12.83</v>
      </c>
      <c r="K62" s="11"/>
      <c r="L62" s="11">
        <v>12.83</v>
      </c>
      <c r="M62" s="11"/>
      <c r="N62" s="11"/>
      <c r="O62" s="11" t="s">
        <v>195</v>
      </c>
      <c r="P62" s="11" t="s">
        <v>25</v>
      </c>
    </row>
    <row r="63" ht="43.2" spans="1:16">
      <c r="A63" s="11">
        <v>59</v>
      </c>
      <c r="B63" s="11" t="s">
        <v>191</v>
      </c>
      <c r="C63" s="11" t="s">
        <v>226</v>
      </c>
      <c r="D63" s="12" t="s">
        <v>227</v>
      </c>
      <c r="E63" s="11" t="s">
        <v>22</v>
      </c>
      <c r="F63" s="12" t="s">
        <v>228</v>
      </c>
      <c r="G63" s="11">
        <v>51</v>
      </c>
      <c r="H63" s="11">
        <v>51</v>
      </c>
      <c r="I63" s="11">
        <v>51</v>
      </c>
      <c r="J63" s="11">
        <v>19.95</v>
      </c>
      <c r="K63" s="11"/>
      <c r="L63" s="11">
        <v>19.95</v>
      </c>
      <c r="M63" s="11"/>
      <c r="N63" s="11"/>
      <c r="O63" s="11" t="s">
        <v>195</v>
      </c>
      <c r="P63" s="11" t="s">
        <v>25</v>
      </c>
    </row>
    <row r="64" ht="43.2" spans="1:16">
      <c r="A64" s="11">
        <v>60</v>
      </c>
      <c r="B64" s="11" t="s">
        <v>191</v>
      </c>
      <c r="C64" s="11" t="s">
        <v>229</v>
      </c>
      <c r="D64" s="12" t="s">
        <v>230</v>
      </c>
      <c r="E64" s="11" t="s">
        <v>22</v>
      </c>
      <c r="F64" s="12" t="s">
        <v>231</v>
      </c>
      <c r="G64" s="11">
        <v>46</v>
      </c>
      <c r="H64" s="11">
        <v>46</v>
      </c>
      <c r="I64" s="11">
        <v>46</v>
      </c>
      <c r="J64" s="11">
        <v>14.38</v>
      </c>
      <c r="K64" s="11"/>
      <c r="L64" s="11">
        <v>14.38</v>
      </c>
      <c r="M64" s="11"/>
      <c r="N64" s="11"/>
      <c r="O64" s="11" t="s">
        <v>195</v>
      </c>
      <c r="P64" s="11" t="s">
        <v>25</v>
      </c>
    </row>
    <row r="65" ht="43.2" spans="1:16">
      <c r="A65" s="11">
        <v>61</v>
      </c>
      <c r="B65" s="11" t="s">
        <v>191</v>
      </c>
      <c r="C65" s="11" t="s">
        <v>232</v>
      </c>
      <c r="D65" s="12" t="s">
        <v>209</v>
      </c>
      <c r="E65" s="11" t="s">
        <v>22</v>
      </c>
      <c r="F65" s="12" t="s">
        <v>210</v>
      </c>
      <c r="G65" s="11">
        <v>33</v>
      </c>
      <c r="H65" s="11">
        <v>33</v>
      </c>
      <c r="I65" s="11">
        <v>33</v>
      </c>
      <c r="J65" s="11">
        <v>10.65</v>
      </c>
      <c r="K65" s="11"/>
      <c r="L65" s="11">
        <v>10.65</v>
      </c>
      <c r="M65" s="11"/>
      <c r="N65" s="11"/>
      <c r="O65" s="11" t="s">
        <v>195</v>
      </c>
      <c r="P65" s="11" t="s">
        <v>25</v>
      </c>
    </row>
    <row r="66" ht="93" customHeight="1" spans="1:16">
      <c r="A66" s="11">
        <v>62</v>
      </c>
      <c r="B66" s="11" t="s">
        <v>233</v>
      </c>
      <c r="C66" s="11" t="s">
        <v>234</v>
      </c>
      <c r="D66" s="12" t="s">
        <v>235</v>
      </c>
      <c r="E66" s="11" t="s">
        <v>22</v>
      </c>
      <c r="F66" s="12" t="s">
        <v>236</v>
      </c>
      <c r="G66" s="13">
        <v>327</v>
      </c>
      <c r="H66" s="13">
        <v>1144.5</v>
      </c>
      <c r="I66" s="13">
        <v>1635</v>
      </c>
      <c r="J66" s="11">
        <v>2140</v>
      </c>
      <c r="K66" s="11">
        <v>1774.06</v>
      </c>
      <c r="L66" s="11">
        <v>365.94</v>
      </c>
      <c r="M66" s="11"/>
      <c r="N66" s="11"/>
      <c r="O66" s="11" t="s">
        <v>51</v>
      </c>
      <c r="P66" s="11" t="s">
        <v>25</v>
      </c>
    </row>
    <row r="67" ht="100.8" spans="1:16">
      <c r="A67" s="11">
        <v>63</v>
      </c>
      <c r="B67" s="11" t="s">
        <v>237</v>
      </c>
      <c r="C67" s="11" t="s">
        <v>238</v>
      </c>
      <c r="D67" s="12" t="s">
        <v>239</v>
      </c>
      <c r="E67" s="11" t="s">
        <v>22</v>
      </c>
      <c r="F67" s="12" t="s">
        <v>240</v>
      </c>
      <c r="G67" s="13">
        <v>214</v>
      </c>
      <c r="H67" s="13">
        <v>642</v>
      </c>
      <c r="I67" s="13">
        <v>1070</v>
      </c>
      <c r="J67" s="11">
        <v>214</v>
      </c>
      <c r="K67" s="11">
        <v>177.34</v>
      </c>
      <c r="L67" s="11">
        <v>36.66</v>
      </c>
      <c r="M67" s="11"/>
      <c r="N67" s="11"/>
      <c r="O67" s="11" t="s">
        <v>51</v>
      </c>
      <c r="P67" s="11" t="s">
        <v>25</v>
      </c>
    </row>
    <row r="68" ht="135.75" customHeight="1" spans="1:16">
      <c r="A68" s="11">
        <v>64</v>
      </c>
      <c r="B68" s="11" t="s">
        <v>241</v>
      </c>
      <c r="C68" s="11" t="s">
        <v>242</v>
      </c>
      <c r="D68" s="12" t="s">
        <v>243</v>
      </c>
      <c r="E68" s="11" t="s">
        <v>22</v>
      </c>
      <c r="F68" s="12" t="s">
        <v>244</v>
      </c>
      <c r="G68" s="13">
        <v>800</v>
      </c>
      <c r="H68" s="13">
        <v>1980</v>
      </c>
      <c r="I68" s="13">
        <v>1980</v>
      </c>
      <c r="J68" s="11">
        <v>896.5</v>
      </c>
      <c r="K68" s="11">
        <v>896.5</v>
      </c>
      <c r="L68" s="11"/>
      <c r="M68" s="11"/>
      <c r="N68" s="11"/>
      <c r="O68" s="11" t="s">
        <v>51</v>
      </c>
      <c r="P68" s="11" t="s">
        <v>25</v>
      </c>
    </row>
    <row r="69" ht="72" spans="1:16">
      <c r="A69" s="11">
        <v>65</v>
      </c>
      <c r="B69" s="11" t="s">
        <v>245</v>
      </c>
      <c r="C69" s="11" t="s">
        <v>79</v>
      </c>
      <c r="D69" s="12" t="s">
        <v>246</v>
      </c>
      <c r="E69" s="11" t="s">
        <v>22</v>
      </c>
      <c r="F69" s="12" t="s">
        <v>247</v>
      </c>
      <c r="G69" s="13">
        <v>39</v>
      </c>
      <c r="H69" s="13">
        <v>106</v>
      </c>
      <c r="I69" s="13">
        <v>420</v>
      </c>
      <c r="J69" s="11">
        <v>214</v>
      </c>
      <c r="K69" s="11">
        <v>214</v>
      </c>
      <c r="L69" s="11"/>
      <c r="M69" s="11"/>
      <c r="N69" s="11"/>
      <c r="O69" s="11" t="s">
        <v>51</v>
      </c>
      <c r="P69" s="11" t="s">
        <v>248</v>
      </c>
    </row>
    <row r="70" ht="72" spans="1:16">
      <c r="A70" s="11">
        <v>66</v>
      </c>
      <c r="B70" s="11" t="s">
        <v>249</v>
      </c>
      <c r="C70" s="11" t="s">
        <v>150</v>
      </c>
      <c r="D70" s="12" t="s">
        <v>250</v>
      </c>
      <c r="E70" s="11" t="s">
        <v>22</v>
      </c>
      <c r="F70" s="12" t="s">
        <v>251</v>
      </c>
      <c r="G70" s="13">
        <v>42</v>
      </c>
      <c r="H70" s="13">
        <v>118</v>
      </c>
      <c r="I70" s="13">
        <v>482</v>
      </c>
      <c r="J70" s="11">
        <v>185.9627</v>
      </c>
      <c r="K70" s="11">
        <v>185.9627</v>
      </c>
      <c r="L70" s="11"/>
      <c r="M70" s="11"/>
      <c r="N70" s="11"/>
      <c r="O70" s="11" t="s">
        <v>51</v>
      </c>
      <c r="P70" s="11" t="s">
        <v>248</v>
      </c>
    </row>
    <row r="71" ht="109.5" customHeight="1" spans="1:16">
      <c r="A71" s="11">
        <v>67</v>
      </c>
      <c r="B71" s="11" t="s">
        <v>252</v>
      </c>
      <c r="C71" s="11" t="s">
        <v>253</v>
      </c>
      <c r="D71" s="12" t="s">
        <v>254</v>
      </c>
      <c r="E71" s="11" t="s">
        <v>22</v>
      </c>
      <c r="F71" s="12" t="s">
        <v>255</v>
      </c>
      <c r="G71" s="13">
        <v>287</v>
      </c>
      <c r="H71" s="13">
        <v>600</v>
      </c>
      <c r="I71" s="13">
        <v>600</v>
      </c>
      <c r="J71" s="11">
        <v>50</v>
      </c>
      <c r="K71" s="11"/>
      <c r="L71" s="11">
        <v>50</v>
      </c>
      <c r="M71" s="11"/>
      <c r="N71" s="11"/>
      <c r="O71" s="11" t="s">
        <v>51</v>
      </c>
      <c r="P71" s="11" t="s">
        <v>25</v>
      </c>
    </row>
    <row r="72" ht="102.75" customHeight="1" spans="1:16">
      <c r="A72" s="11">
        <v>68</v>
      </c>
      <c r="B72" s="11" t="s">
        <v>256</v>
      </c>
      <c r="C72" s="11" t="s">
        <v>82</v>
      </c>
      <c r="D72" s="12" t="s">
        <v>257</v>
      </c>
      <c r="E72" s="11" t="s">
        <v>22</v>
      </c>
      <c r="F72" s="12" t="s">
        <v>258</v>
      </c>
      <c r="G72" s="13">
        <v>30</v>
      </c>
      <c r="H72" s="13">
        <v>120</v>
      </c>
      <c r="I72" s="13">
        <v>120</v>
      </c>
      <c r="J72" s="11">
        <v>50</v>
      </c>
      <c r="K72" s="11"/>
      <c r="L72" s="11">
        <v>50</v>
      </c>
      <c r="M72" s="11"/>
      <c r="N72" s="11"/>
      <c r="O72" s="11" t="s">
        <v>51</v>
      </c>
      <c r="P72" s="11" t="s">
        <v>25</v>
      </c>
    </row>
    <row r="73" ht="102.75" customHeight="1" spans="1:16">
      <c r="A73" s="11">
        <v>69</v>
      </c>
      <c r="B73" s="11" t="s">
        <v>256</v>
      </c>
      <c r="C73" s="11" t="s">
        <v>73</v>
      </c>
      <c r="D73" s="12" t="s">
        <v>259</v>
      </c>
      <c r="E73" s="11" t="s">
        <v>22</v>
      </c>
      <c r="F73" s="12" t="s">
        <v>260</v>
      </c>
      <c r="G73" s="13">
        <v>30</v>
      </c>
      <c r="H73" s="13">
        <v>120</v>
      </c>
      <c r="I73" s="13">
        <v>120</v>
      </c>
      <c r="J73" s="11">
        <v>50</v>
      </c>
      <c r="K73" s="11"/>
      <c r="L73" s="11">
        <v>50</v>
      </c>
      <c r="M73" s="11"/>
      <c r="N73" s="11"/>
      <c r="O73" s="11" t="s">
        <v>51</v>
      </c>
      <c r="P73" s="11" t="s">
        <v>25</v>
      </c>
    </row>
    <row r="74" ht="72" spans="1:16">
      <c r="A74" s="11">
        <v>70</v>
      </c>
      <c r="B74" s="11" t="s">
        <v>261</v>
      </c>
      <c r="C74" s="11" t="s">
        <v>262</v>
      </c>
      <c r="D74" s="12" t="s">
        <v>263</v>
      </c>
      <c r="E74" s="11" t="s">
        <v>22</v>
      </c>
      <c r="F74" s="12" t="s">
        <v>264</v>
      </c>
      <c r="G74" s="13">
        <v>65</v>
      </c>
      <c r="H74" s="13">
        <v>195</v>
      </c>
      <c r="I74" s="13">
        <v>195</v>
      </c>
      <c r="J74" s="11">
        <v>65</v>
      </c>
      <c r="K74" s="11"/>
      <c r="L74" s="11">
        <v>65</v>
      </c>
      <c r="M74" s="11"/>
      <c r="N74" s="11"/>
      <c r="O74" s="11" t="s">
        <v>51</v>
      </c>
      <c r="P74" s="11" t="s">
        <v>25</v>
      </c>
    </row>
    <row r="75" ht="72" spans="1:16">
      <c r="A75" s="11">
        <v>71</v>
      </c>
      <c r="B75" s="11" t="s">
        <v>265</v>
      </c>
      <c r="C75" s="11" t="s">
        <v>266</v>
      </c>
      <c r="D75" s="12" t="s">
        <v>267</v>
      </c>
      <c r="E75" s="11" t="s">
        <v>22</v>
      </c>
      <c r="F75" s="12" t="s">
        <v>268</v>
      </c>
      <c r="G75" s="13">
        <v>28</v>
      </c>
      <c r="H75" s="13">
        <v>84</v>
      </c>
      <c r="I75" s="13">
        <v>84</v>
      </c>
      <c r="J75" s="11">
        <v>25</v>
      </c>
      <c r="K75" s="11"/>
      <c r="L75" s="11">
        <v>25</v>
      </c>
      <c r="M75" s="11"/>
      <c r="N75" s="11"/>
      <c r="O75" s="11" t="s">
        <v>51</v>
      </c>
      <c r="P75" s="11" t="s">
        <v>25</v>
      </c>
    </row>
    <row r="76" ht="72" spans="1:16">
      <c r="A76" s="11">
        <v>72</v>
      </c>
      <c r="B76" s="11" t="s">
        <v>269</v>
      </c>
      <c r="C76" s="11" t="s">
        <v>76</v>
      </c>
      <c r="D76" s="12" t="s">
        <v>270</v>
      </c>
      <c r="E76" s="11" t="s">
        <v>22</v>
      </c>
      <c r="F76" s="12" t="s">
        <v>271</v>
      </c>
      <c r="G76" s="13">
        <v>7</v>
      </c>
      <c r="H76" s="13">
        <v>21</v>
      </c>
      <c r="I76" s="13">
        <v>21</v>
      </c>
      <c r="J76" s="11">
        <v>10</v>
      </c>
      <c r="K76" s="11"/>
      <c r="L76" s="11">
        <v>10</v>
      </c>
      <c r="M76" s="11"/>
      <c r="N76" s="11"/>
      <c r="O76" s="11" t="s">
        <v>51</v>
      </c>
      <c r="P76" s="11" t="s">
        <v>25</v>
      </c>
    </row>
    <row r="77" ht="115.2" spans="1:16">
      <c r="A77" s="11">
        <v>73</v>
      </c>
      <c r="B77" s="11" t="s">
        <v>272</v>
      </c>
      <c r="C77" s="11" t="s">
        <v>20</v>
      </c>
      <c r="D77" s="12" t="s">
        <v>273</v>
      </c>
      <c r="E77" s="11" t="s">
        <v>22</v>
      </c>
      <c r="F77" s="12" t="s">
        <v>274</v>
      </c>
      <c r="G77" s="13">
        <v>1956</v>
      </c>
      <c r="H77" s="13">
        <v>2795</v>
      </c>
      <c r="I77" s="13">
        <v>2795</v>
      </c>
      <c r="J77" s="11">
        <v>100</v>
      </c>
      <c r="K77" s="11"/>
      <c r="L77" s="11">
        <v>42</v>
      </c>
      <c r="M77" s="11"/>
      <c r="N77" s="11"/>
      <c r="O77" s="11" t="s">
        <v>51</v>
      </c>
      <c r="P77" s="11" t="s">
        <v>25</v>
      </c>
    </row>
    <row r="78" ht="129.6" spans="1:16">
      <c r="A78" s="11">
        <v>74</v>
      </c>
      <c r="B78" s="11" t="s">
        <v>275</v>
      </c>
      <c r="C78" s="11" t="s">
        <v>276</v>
      </c>
      <c r="D78" s="12" t="s">
        <v>277</v>
      </c>
      <c r="E78" s="11" t="s">
        <v>22</v>
      </c>
      <c r="F78" s="12" t="s">
        <v>278</v>
      </c>
      <c r="G78" s="13">
        <v>5843</v>
      </c>
      <c r="H78" s="13">
        <v>5843</v>
      </c>
      <c r="I78" s="13">
        <v>5843</v>
      </c>
      <c r="J78" s="11">
        <v>618.95</v>
      </c>
      <c r="K78" s="11">
        <v>158</v>
      </c>
      <c r="L78" s="11">
        <v>460.95</v>
      </c>
      <c r="M78" s="11"/>
      <c r="N78" s="11"/>
      <c r="O78" s="11" t="s">
        <v>195</v>
      </c>
      <c r="P78" s="11" t="s">
        <v>25</v>
      </c>
    </row>
    <row r="79" ht="86.4" spans="1:16">
      <c r="A79" s="11">
        <v>75</v>
      </c>
      <c r="B79" s="11" t="s">
        <v>279</v>
      </c>
      <c r="C79" s="11" t="s">
        <v>280</v>
      </c>
      <c r="D79" s="12" t="s">
        <v>281</v>
      </c>
      <c r="E79" s="11" t="s">
        <v>22</v>
      </c>
      <c r="F79" s="12" t="s">
        <v>282</v>
      </c>
      <c r="G79" s="13">
        <v>327</v>
      </c>
      <c r="H79" s="13">
        <v>981</v>
      </c>
      <c r="I79" s="13">
        <v>6566</v>
      </c>
      <c r="J79" s="11">
        <v>250</v>
      </c>
      <c r="K79" s="11"/>
      <c r="L79" s="11">
        <v>250</v>
      </c>
      <c r="M79" s="11"/>
      <c r="N79" s="11"/>
      <c r="O79" s="11" t="s">
        <v>283</v>
      </c>
      <c r="P79" s="11" t="s">
        <v>25</v>
      </c>
    </row>
    <row r="80" ht="43.2" spans="1:16">
      <c r="A80" s="11">
        <v>76</v>
      </c>
      <c r="B80" s="11" t="s">
        <v>284</v>
      </c>
      <c r="C80" s="11" t="s">
        <v>285</v>
      </c>
      <c r="D80" s="12" t="s">
        <v>286</v>
      </c>
      <c r="E80" s="11" t="s">
        <v>22</v>
      </c>
      <c r="F80" s="12" t="s">
        <v>287</v>
      </c>
      <c r="G80" s="13">
        <v>785</v>
      </c>
      <c r="H80" s="13">
        <v>2355</v>
      </c>
      <c r="I80" s="13">
        <v>12653</v>
      </c>
      <c r="J80" s="11">
        <v>700</v>
      </c>
      <c r="K80" s="11"/>
      <c r="L80" s="11">
        <v>700</v>
      </c>
      <c r="M80" s="11"/>
      <c r="N80" s="11"/>
      <c r="O80" s="11" t="s">
        <v>283</v>
      </c>
      <c r="P80" s="11" t="s">
        <v>25</v>
      </c>
    </row>
    <row r="81" ht="72" spans="1:16">
      <c r="A81" s="11">
        <v>77</v>
      </c>
      <c r="B81" s="11" t="s">
        <v>288</v>
      </c>
      <c r="C81" s="11" t="s">
        <v>289</v>
      </c>
      <c r="D81" s="12" t="s">
        <v>290</v>
      </c>
      <c r="E81" s="11" t="s">
        <v>22</v>
      </c>
      <c r="F81" s="12" t="s">
        <v>291</v>
      </c>
      <c r="G81" s="13">
        <v>103</v>
      </c>
      <c r="H81" s="13">
        <v>309</v>
      </c>
      <c r="I81" s="13">
        <v>1867</v>
      </c>
      <c r="J81" s="11">
        <v>348</v>
      </c>
      <c r="K81" s="11"/>
      <c r="L81" s="11">
        <v>348</v>
      </c>
      <c r="M81" s="11"/>
      <c r="N81" s="11"/>
      <c r="O81" s="11" t="s">
        <v>283</v>
      </c>
      <c r="P81" s="11" t="s">
        <v>248</v>
      </c>
    </row>
    <row r="82" ht="57.6" spans="1:16">
      <c r="A82" s="11">
        <v>78</v>
      </c>
      <c r="B82" s="11" t="s">
        <v>292</v>
      </c>
      <c r="C82" s="11" t="s">
        <v>293</v>
      </c>
      <c r="D82" s="12" t="s">
        <v>294</v>
      </c>
      <c r="E82" s="11" t="s">
        <v>22</v>
      </c>
      <c r="F82" s="12" t="s">
        <v>295</v>
      </c>
      <c r="G82" s="13">
        <v>12</v>
      </c>
      <c r="H82" s="13">
        <v>48</v>
      </c>
      <c r="I82" s="13">
        <v>133</v>
      </c>
      <c r="J82" s="11">
        <v>95</v>
      </c>
      <c r="K82" s="11"/>
      <c r="L82" s="11">
        <v>95</v>
      </c>
      <c r="M82" s="11"/>
      <c r="N82" s="11"/>
      <c r="O82" s="11" t="s">
        <v>283</v>
      </c>
      <c r="P82" s="11" t="s">
        <v>25</v>
      </c>
    </row>
    <row r="83" ht="57.6" spans="1:16">
      <c r="A83" s="11">
        <v>79</v>
      </c>
      <c r="B83" s="11" t="s">
        <v>296</v>
      </c>
      <c r="C83" s="11" t="s">
        <v>297</v>
      </c>
      <c r="D83" s="12" t="s">
        <v>298</v>
      </c>
      <c r="E83" s="11" t="s">
        <v>22</v>
      </c>
      <c r="F83" s="12" t="s">
        <v>299</v>
      </c>
      <c r="G83" s="13">
        <v>23</v>
      </c>
      <c r="H83" s="13">
        <v>70</v>
      </c>
      <c r="I83" s="13">
        <v>112</v>
      </c>
      <c r="J83" s="11">
        <v>300</v>
      </c>
      <c r="K83" s="11"/>
      <c r="L83" s="11">
        <v>300</v>
      </c>
      <c r="M83" s="11"/>
      <c r="N83" s="11"/>
      <c r="O83" s="11" t="s">
        <v>283</v>
      </c>
      <c r="P83" s="11" t="s">
        <v>25</v>
      </c>
    </row>
    <row r="84" ht="57.6" spans="1:16">
      <c r="A84" s="11">
        <v>80</v>
      </c>
      <c r="B84" s="11" t="s">
        <v>300</v>
      </c>
      <c r="C84" s="11" t="s">
        <v>131</v>
      </c>
      <c r="D84" s="12" t="s">
        <v>301</v>
      </c>
      <c r="E84" s="11" t="s">
        <v>22</v>
      </c>
      <c r="F84" s="12" t="s">
        <v>302</v>
      </c>
      <c r="G84" s="13">
        <v>98</v>
      </c>
      <c r="H84" s="13">
        <v>335</v>
      </c>
      <c r="I84" s="13">
        <v>492</v>
      </c>
      <c r="J84" s="11">
        <v>788</v>
      </c>
      <c r="K84" s="11"/>
      <c r="L84" s="11">
        <v>788</v>
      </c>
      <c r="M84" s="11"/>
      <c r="N84" s="11"/>
      <c r="O84" s="11" t="s">
        <v>303</v>
      </c>
      <c r="P84" s="11" t="s">
        <v>248</v>
      </c>
    </row>
    <row r="85" ht="57.75" customHeight="1" spans="1:16">
      <c r="A85" s="11">
        <v>81</v>
      </c>
      <c r="B85" s="11" t="s">
        <v>304</v>
      </c>
      <c r="C85" s="11" t="s">
        <v>305</v>
      </c>
      <c r="D85" s="12" t="s">
        <v>306</v>
      </c>
      <c r="E85" s="11" t="s">
        <v>22</v>
      </c>
      <c r="F85" s="12" t="s">
        <v>307</v>
      </c>
      <c r="G85" s="13">
        <v>35</v>
      </c>
      <c r="H85" s="13">
        <v>89</v>
      </c>
      <c r="I85" s="13">
        <v>136</v>
      </c>
      <c r="J85" s="11">
        <v>168</v>
      </c>
      <c r="K85" s="11"/>
      <c r="L85" s="11"/>
      <c r="M85" s="11"/>
      <c r="N85" s="11">
        <v>168</v>
      </c>
      <c r="O85" s="11" t="s">
        <v>24</v>
      </c>
      <c r="P85" s="11" t="s">
        <v>25</v>
      </c>
    </row>
    <row r="86" ht="72" spans="1:16">
      <c r="A86" s="11">
        <v>82</v>
      </c>
      <c r="B86" s="11" t="s">
        <v>308</v>
      </c>
      <c r="C86" s="11" t="s">
        <v>253</v>
      </c>
      <c r="D86" s="12" t="s">
        <v>309</v>
      </c>
      <c r="E86" s="11" t="s">
        <v>22</v>
      </c>
      <c r="F86" s="12" t="s">
        <v>310</v>
      </c>
      <c r="G86" s="12">
        <v>32</v>
      </c>
      <c r="H86" s="12">
        <v>115</v>
      </c>
      <c r="I86" s="12">
        <v>285</v>
      </c>
      <c r="J86" s="11">
        <v>40</v>
      </c>
      <c r="K86" s="11">
        <v>40</v>
      </c>
      <c r="L86" s="11"/>
      <c r="M86" s="11"/>
      <c r="N86" s="11"/>
      <c r="O86" s="11" t="s">
        <v>24</v>
      </c>
      <c r="P86" s="11" t="s">
        <v>248</v>
      </c>
    </row>
    <row r="87" ht="57.6" spans="1:16">
      <c r="A87" s="11">
        <v>83</v>
      </c>
      <c r="B87" s="11" t="s">
        <v>311</v>
      </c>
      <c r="C87" s="11" t="s">
        <v>226</v>
      </c>
      <c r="D87" s="12" t="s">
        <v>312</v>
      </c>
      <c r="E87" s="11" t="s">
        <v>22</v>
      </c>
      <c r="F87" s="12" t="s">
        <v>313</v>
      </c>
      <c r="G87" s="12">
        <v>31</v>
      </c>
      <c r="H87" s="12">
        <v>99</v>
      </c>
      <c r="I87" s="12">
        <v>143</v>
      </c>
      <c r="J87" s="11">
        <v>30</v>
      </c>
      <c r="K87" s="11">
        <v>30</v>
      </c>
      <c r="L87" s="11"/>
      <c r="M87" s="11"/>
      <c r="N87" s="11"/>
      <c r="O87" s="11" t="s">
        <v>24</v>
      </c>
      <c r="P87" s="11" t="s">
        <v>248</v>
      </c>
    </row>
    <row r="88" ht="57.6" spans="1:16">
      <c r="A88" s="11">
        <v>84</v>
      </c>
      <c r="B88" s="11" t="s">
        <v>314</v>
      </c>
      <c r="C88" s="11" t="s">
        <v>217</v>
      </c>
      <c r="D88" s="12" t="s">
        <v>315</v>
      </c>
      <c r="E88" s="11" t="s">
        <v>22</v>
      </c>
      <c r="F88" s="12" t="s">
        <v>316</v>
      </c>
      <c r="G88" s="12">
        <v>23</v>
      </c>
      <c r="H88" s="12">
        <v>65</v>
      </c>
      <c r="I88" s="12">
        <v>166</v>
      </c>
      <c r="J88" s="11">
        <v>60</v>
      </c>
      <c r="K88" s="11">
        <v>60</v>
      </c>
      <c r="L88" s="11"/>
      <c r="M88" s="11"/>
      <c r="N88" s="11"/>
      <c r="O88" s="11" t="s">
        <v>24</v>
      </c>
      <c r="P88" s="11" t="s">
        <v>248</v>
      </c>
    </row>
    <row r="89" ht="45.75" customHeight="1" spans="1:16">
      <c r="A89" s="11">
        <v>85</v>
      </c>
      <c r="B89" s="11" t="s">
        <v>317</v>
      </c>
      <c r="C89" s="11" t="s">
        <v>318</v>
      </c>
      <c r="D89" s="12" t="s">
        <v>319</v>
      </c>
      <c r="E89" s="11" t="s">
        <v>22</v>
      </c>
      <c r="F89" s="12" t="s">
        <v>320</v>
      </c>
      <c r="G89" s="12">
        <v>50</v>
      </c>
      <c r="H89" s="12">
        <v>120</v>
      </c>
      <c r="I89" s="12">
        <v>120</v>
      </c>
      <c r="J89" s="11">
        <f>K89+L89+M89+N89</f>
        <v>50</v>
      </c>
      <c r="K89" s="11">
        <v>50</v>
      </c>
      <c r="L89" s="11"/>
      <c r="M89" s="11"/>
      <c r="N89" s="11"/>
      <c r="O89" s="11" t="s">
        <v>51</v>
      </c>
      <c r="P89" s="17" t="s">
        <v>25</v>
      </c>
    </row>
    <row r="90" ht="145.5" customHeight="1" spans="1:16">
      <c r="A90" s="11">
        <v>86</v>
      </c>
      <c r="B90" s="11" t="s">
        <v>321</v>
      </c>
      <c r="C90" s="11" t="s">
        <v>109</v>
      </c>
      <c r="D90" s="12" t="s">
        <v>322</v>
      </c>
      <c r="E90" s="11" t="s">
        <v>22</v>
      </c>
      <c r="F90" s="12" t="s">
        <v>323</v>
      </c>
      <c r="G90" s="13">
        <v>235</v>
      </c>
      <c r="H90" s="13">
        <v>783</v>
      </c>
      <c r="I90" s="13">
        <v>2520</v>
      </c>
      <c r="J90" s="11">
        <f>K90+L90+M90+N90</f>
        <v>20</v>
      </c>
      <c r="K90" s="11">
        <v>20</v>
      </c>
      <c r="L90" s="11"/>
      <c r="M90" s="11"/>
      <c r="N90" s="11"/>
      <c r="O90" s="11" t="s">
        <v>51</v>
      </c>
      <c r="P90" s="17" t="s">
        <v>25</v>
      </c>
    </row>
    <row r="91" ht="57.6" spans="1:16">
      <c r="A91" s="11">
        <v>87</v>
      </c>
      <c r="B91" s="11" t="s">
        <v>324</v>
      </c>
      <c r="C91" s="11" t="s">
        <v>325</v>
      </c>
      <c r="D91" s="12" t="s">
        <v>326</v>
      </c>
      <c r="E91" s="11" t="s">
        <v>22</v>
      </c>
      <c r="F91" s="12" t="s">
        <v>327</v>
      </c>
      <c r="G91" s="12">
        <v>18</v>
      </c>
      <c r="H91" s="12">
        <v>40</v>
      </c>
      <c r="I91" s="12">
        <v>40</v>
      </c>
      <c r="J91" s="11">
        <f>K91+L91+M91+N91</f>
        <v>15</v>
      </c>
      <c r="K91" s="11">
        <v>15</v>
      </c>
      <c r="L91" s="11"/>
      <c r="M91" s="11"/>
      <c r="N91" s="11"/>
      <c r="O91" s="11" t="s">
        <v>51</v>
      </c>
      <c r="P91" s="17" t="s">
        <v>25</v>
      </c>
    </row>
    <row r="92" ht="48" customHeight="1" spans="1:16">
      <c r="A92" s="11">
        <v>88</v>
      </c>
      <c r="B92" s="11" t="s">
        <v>328</v>
      </c>
      <c r="C92" s="11" t="s">
        <v>329</v>
      </c>
      <c r="D92" s="12" t="s">
        <v>330</v>
      </c>
      <c r="E92" s="11" t="s">
        <v>22</v>
      </c>
      <c r="F92" s="12" t="s">
        <v>331</v>
      </c>
      <c r="G92" s="12">
        <v>15</v>
      </c>
      <c r="H92" s="12">
        <v>50</v>
      </c>
      <c r="I92" s="12">
        <v>50</v>
      </c>
      <c r="J92" s="11">
        <f>K92+L92+M92+N92</f>
        <v>15</v>
      </c>
      <c r="K92" s="11">
        <v>15</v>
      </c>
      <c r="L92" s="11"/>
      <c r="M92" s="11"/>
      <c r="N92" s="11"/>
      <c r="O92" s="11" t="s">
        <v>51</v>
      </c>
      <c r="P92" s="17" t="s">
        <v>25</v>
      </c>
    </row>
    <row r="93" ht="48" customHeight="1" spans="1:16">
      <c r="A93" s="11">
        <v>89</v>
      </c>
      <c r="B93" s="11" t="s">
        <v>332</v>
      </c>
      <c r="C93" s="11" t="s">
        <v>85</v>
      </c>
      <c r="D93" s="12" t="s">
        <v>333</v>
      </c>
      <c r="E93" s="11" t="s">
        <v>22</v>
      </c>
      <c r="F93" s="12" t="s">
        <v>320</v>
      </c>
      <c r="G93" s="12">
        <v>50</v>
      </c>
      <c r="H93" s="12">
        <v>120</v>
      </c>
      <c r="I93" s="12">
        <v>120</v>
      </c>
      <c r="J93" s="11">
        <v>100</v>
      </c>
      <c r="K93" s="11">
        <v>100</v>
      </c>
      <c r="L93" s="11"/>
      <c r="M93" s="11"/>
      <c r="N93" s="11"/>
      <c r="O93" s="11" t="s">
        <v>51</v>
      </c>
      <c r="P93" s="17" t="s">
        <v>25</v>
      </c>
    </row>
    <row r="94" s="1" customFormat="1" ht="58.5" customHeight="1" spans="1:16">
      <c r="A94" s="11">
        <v>90</v>
      </c>
      <c r="B94" s="11" t="s">
        <v>334</v>
      </c>
      <c r="C94" s="11" t="s">
        <v>335</v>
      </c>
      <c r="D94" s="12" t="s">
        <v>336</v>
      </c>
      <c r="E94" s="11" t="s">
        <v>22</v>
      </c>
      <c r="F94" s="12" t="s">
        <v>337</v>
      </c>
      <c r="G94" s="13">
        <v>25</v>
      </c>
      <c r="H94" s="13">
        <v>75</v>
      </c>
      <c r="I94" s="13">
        <v>125</v>
      </c>
      <c r="J94" s="11">
        <v>30</v>
      </c>
      <c r="K94" s="11">
        <v>30</v>
      </c>
      <c r="L94" s="11"/>
      <c r="M94" s="11"/>
      <c r="N94" s="11"/>
      <c r="O94" s="11" t="s">
        <v>51</v>
      </c>
      <c r="P94" s="17" t="s">
        <v>25</v>
      </c>
    </row>
    <row r="95" ht="92.25" customHeight="1" spans="1:16">
      <c r="A95" s="11">
        <v>91</v>
      </c>
      <c r="B95" s="11" t="s">
        <v>334</v>
      </c>
      <c r="C95" s="11" t="s">
        <v>338</v>
      </c>
      <c r="D95" s="12" t="s">
        <v>339</v>
      </c>
      <c r="E95" s="11" t="s">
        <v>22</v>
      </c>
      <c r="F95" s="12" t="s">
        <v>340</v>
      </c>
      <c r="G95" s="13">
        <v>16</v>
      </c>
      <c r="H95" s="13">
        <v>48</v>
      </c>
      <c r="I95" s="13">
        <v>80</v>
      </c>
      <c r="J95" s="11">
        <v>23.5</v>
      </c>
      <c r="K95" s="11">
        <v>23.5</v>
      </c>
      <c r="L95" s="11"/>
      <c r="M95" s="11"/>
      <c r="N95" s="11"/>
      <c r="O95" s="11" t="s">
        <v>51</v>
      </c>
      <c r="P95" s="17" t="s">
        <v>25</v>
      </c>
    </row>
    <row r="96" ht="70.5" customHeight="1" spans="1:16">
      <c r="A96" s="11">
        <v>92</v>
      </c>
      <c r="B96" s="11" t="s">
        <v>341</v>
      </c>
      <c r="C96" s="11" t="s">
        <v>342</v>
      </c>
      <c r="D96" s="12" t="s">
        <v>343</v>
      </c>
      <c r="E96" s="11" t="s">
        <v>22</v>
      </c>
      <c r="F96" s="12" t="s">
        <v>344</v>
      </c>
      <c r="G96" s="12">
        <v>17</v>
      </c>
      <c r="H96" s="12">
        <v>52</v>
      </c>
      <c r="I96" s="12">
        <v>142</v>
      </c>
      <c r="J96" s="11">
        <v>50</v>
      </c>
      <c r="K96" s="11">
        <v>50</v>
      </c>
      <c r="L96" s="11"/>
      <c r="M96" s="11"/>
      <c r="N96" s="11"/>
      <c r="O96" s="11" t="s">
        <v>51</v>
      </c>
      <c r="P96" s="17" t="s">
        <v>25</v>
      </c>
    </row>
    <row r="97" ht="86.4" spans="1:16">
      <c r="A97" s="11">
        <v>93</v>
      </c>
      <c r="B97" s="11" t="s">
        <v>72</v>
      </c>
      <c r="C97" s="11" t="s">
        <v>101</v>
      </c>
      <c r="D97" s="12" t="s">
        <v>345</v>
      </c>
      <c r="E97" s="11" t="s">
        <v>22</v>
      </c>
      <c r="F97" s="12" t="s">
        <v>346</v>
      </c>
      <c r="G97" s="13">
        <v>621</v>
      </c>
      <c r="H97" s="13">
        <v>2173</v>
      </c>
      <c r="I97" s="13">
        <v>3105</v>
      </c>
      <c r="J97" s="11">
        <v>50</v>
      </c>
      <c r="K97" s="11">
        <v>50</v>
      </c>
      <c r="L97" s="11"/>
      <c r="M97" s="11"/>
      <c r="N97" s="11"/>
      <c r="O97" s="11" t="s">
        <v>51</v>
      </c>
      <c r="P97" s="11" t="s">
        <v>248</v>
      </c>
    </row>
    <row r="98" ht="72" spans="1:16">
      <c r="A98" s="11">
        <v>94</v>
      </c>
      <c r="B98" s="11" t="s">
        <v>72</v>
      </c>
      <c r="C98" s="11" t="s">
        <v>170</v>
      </c>
      <c r="D98" s="12" t="s">
        <v>347</v>
      </c>
      <c r="E98" s="11" t="s">
        <v>22</v>
      </c>
      <c r="F98" s="12" t="s">
        <v>348</v>
      </c>
      <c r="G98" s="13">
        <v>621</v>
      </c>
      <c r="H98" s="13">
        <v>2173</v>
      </c>
      <c r="I98" s="13">
        <v>3105</v>
      </c>
      <c r="J98" s="11">
        <v>50</v>
      </c>
      <c r="K98" s="11"/>
      <c r="L98" s="11">
        <v>50</v>
      </c>
      <c r="M98" s="11"/>
      <c r="N98" s="11"/>
      <c r="O98" s="11" t="s">
        <v>51</v>
      </c>
      <c r="P98" s="11" t="s">
        <v>248</v>
      </c>
    </row>
    <row r="99" ht="129.6" spans="1:16">
      <c r="A99" s="11">
        <v>95</v>
      </c>
      <c r="B99" s="11" t="s">
        <v>349</v>
      </c>
      <c r="C99" s="11" t="s">
        <v>350</v>
      </c>
      <c r="D99" s="12" t="s">
        <v>351</v>
      </c>
      <c r="E99" s="11" t="s">
        <v>22</v>
      </c>
      <c r="F99" s="12" t="s">
        <v>352</v>
      </c>
      <c r="G99" s="13">
        <v>376</v>
      </c>
      <c r="H99" s="13">
        <v>1316</v>
      </c>
      <c r="I99" s="13">
        <v>2861</v>
      </c>
      <c r="J99" s="11">
        <v>1120</v>
      </c>
      <c r="K99" s="11"/>
      <c r="L99" s="11">
        <v>1120</v>
      </c>
      <c r="M99" s="11"/>
      <c r="N99" s="11"/>
      <c r="O99" s="11" t="s">
        <v>51</v>
      </c>
      <c r="P99" s="11" t="s">
        <v>248</v>
      </c>
    </row>
    <row r="100" s="1" customFormat="1" ht="72" spans="1:16">
      <c r="A100" s="11">
        <v>96</v>
      </c>
      <c r="B100" s="11" t="s">
        <v>353</v>
      </c>
      <c r="C100" s="11" t="s">
        <v>354</v>
      </c>
      <c r="D100" s="12" t="s">
        <v>355</v>
      </c>
      <c r="E100" s="11" t="s">
        <v>22</v>
      </c>
      <c r="F100" s="12" t="s">
        <v>356</v>
      </c>
      <c r="G100" s="13">
        <v>14</v>
      </c>
      <c r="H100" s="13">
        <v>49</v>
      </c>
      <c r="I100" s="13">
        <v>82</v>
      </c>
      <c r="J100" s="11">
        <v>75</v>
      </c>
      <c r="K100" s="11"/>
      <c r="L100" s="11">
        <v>75</v>
      </c>
      <c r="M100" s="11"/>
      <c r="N100" s="11"/>
      <c r="O100" s="11" t="s">
        <v>283</v>
      </c>
      <c r="P100" s="11" t="s">
        <v>248</v>
      </c>
    </row>
    <row r="101" ht="72" spans="1:16">
      <c r="A101" s="11">
        <v>97</v>
      </c>
      <c r="B101" s="11" t="s">
        <v>357</v>
      </c>
      <c r="C101" s="11" t="s">
        <v>358</v>
      </c>
      <c r="D101" s="12" t="s">
        <v>359</v>
      </c>
      <c r="E101" s="11" t="s">
        <v>22</v>
      </c>
      <c r="F101" s="12" t="s">
        <v>360</v>
      </c>
      <c r="G101" s="13">
        <v>31</v>
      </c>
      <c r="H101" s="13">
        <v>108</v>
      </c>
      <c r="I101" s="13">
        <v>156</v>
      </c>
      <c r="J101" s="11">
        <v>32</v>
      </c>
      <c r="K101" s="11"/>
      <c r="L101" s="11">
        <v>32</v>
      </c>
      <c r="M101" s="11"/>
      <c r="N101" s="11"/>
      <c r="O101" s="11" t="s">
        <v>283</v>
      </c>
      <c r="P101" s="11" t="s">
        <v>248</v>
      </c>
    </row>
    <row r="102" ht="43.2" spans="1:16">
      <c r="A102" s="11">
        <v>98</v>
      </c>
      <c r="B102" s="11" t="s">
        <v>361</v>
      </c>
      <c r="C102" s="11" t="s">
        <v>329</v>
      </c>
      <c r="D102" s="12" t="s">
        <v>362</v>
      </c>
      <c r="E102" s="11" t="s">
        <v>22</v>
      </c>
      <c r="F102" s="12" t="s">
        <v>363</v>
      </c>
      <c r="G102" s="13">
        <v>25</v>
      </c>
      <c r="H102" s="13">
        <v>87</v>
      </c>
      <c r="I102" s="13">
        <v>125</v>
      </c>
      <c r="J102" s="11">
        <v>90</v>
      </c>
      <c r="K102" s="11"/>
      <c r="L102" s="11">
        <v>90</v>
      </c>
      <c r="M102" s="11"/>
      <c r="N102" s="11"/>
      <c r="O102" s="11" t="s">
        <v>283</v>
      </c>
      <c r="P102" s="11" t="s">
        <v>248</v>
      </c>
    </row>
    <row r="103" ht="72" spans="1:16">
      <c r="A103" s="11">
        <v>99</v>
      </c>
      <c r="B103" s="11" t="s">
        <v>364</v>
      </c>
      <c r="C103" s="11" t="s">
        <v>126</v>
      </c>
      <c r="D103" s="12" t="s">
        <v>365</v>
      </c>
      <c r="E103" s="11" t="s">
        <v>22</v>
      </c>
      <c r="F103" s="12" t="s">
        <v>366</v>
      </c>
      <c r="G103" s="13">
        <v>56</v>
      </c>
      <c r="H103" s="13">
        <v>196</v>
      </c>
      <c r="I103" s="13">
        <v>281</v>
      </c>
      <c r="J103" s="11">
        <v>75</v>
      </c>
      <c r="K103" s="11">
        <v>75</v>
      </c>
      <c r="L103" s="11"/>
      <c r="M103" s="11"/>
      <c r="N103" s="11"/>
      <c r="O103" s="11" t="s">
        <v>283</v>
      </c>
      <c r="P103" s="11" t="s">
        <v>248</v>
      </c>
    </row>
    <row r="104" ht="72" spans="1:16">
      <c r="A104" s="11">
        <v>100</v>
      </c>
      <c r="B104" s="11" t="s">
        <v>367</v>
      </c>
      <c r="C104" s="11" t="s">
        <v>368</v>
      </c>
      <c r="D104" s="12" t="s">
        <v>369</v>
      </c>
      <c r="E104" s="11" t="s">
        <v>22</v>
      </c>
      <c r="F104" s="12" t="s">
        <v>370</v>
      </c>
      <c r="G104" s="13">
        <v>25</v>
      </c>
      <c r="H104" s="13">
        <v>86</v>
      </c>
      <c r="I104" s="13">
        <v>225</v>
      </c>
      <c r="J104" s="11">
        <v>98</v>
      </c>
      <c r="K104" s="11"/>
      <c r="L104" s="11">
        <v>98</v>
      </c>
      <c r="M104" s="11"/>
      <c r="N104" s="11"/>
      <c r="O104" s="11" t="s">
        <v>283</v>
      </c>
      <c r="P104" s="11" t="s">
        <v>248</v>
      </c>
    </row>
    <row r="105" ht="43.2" spans="1:16">
      <c r="A105" s="11">
        <v>101</v>
      </c>
      <c r="B105" s="11" t="s">
        <v>371</v>
      </c>
      <c r="C105" s="11" t="s">
        <v>372</v>
      </c>
      <c r="D105" s="12" t="s">
        <v>373</v>
      </c>
      <c r="E105" s="11" t="s">
        <v>22</v>
      </c>
      <c r="F105" s="12" t="s">
        <v>374</v>
      </c>
      <c r="G105" s="12">
        <v>22</v>
      </c>
      <c r="H105" s="12">
        <v>57</v>
      </c>
      <c r="I105" s="12">
        <v>142</v>
      </c>
      <c r="J105" s="11">
        <v>112</v>
      </c>
      <c r="K105" s="11"/>
      <c r="L105" s="11">
        <v>112</v>
      </c>
      <c r="M105" s="11"/>
      <c r="N105" s="11"/>
      <c r="O105" s="11" t="s">
        <v>283</v>
      </c>
      <c r="P105" s="11" t="s">
        <v>248</v>
      </c>
    </row>
    <row r="106" ht="57.6" spans="1:16">
      <c r="A106" s="11">
        <v>102</v>
      </c>
      <c r="B106" s="11" t="s">
        <v>375</v>
      </c>
      <c r="C106" s="11" t="s">
        <v>376</v>
      </c>
      <c r="D106" s="12" t="s">
        <v>377</v>
      </c>
      <c r="E106" s="11" t="s">
        <v>22</v>
      </c>
      <c r="F106" s="12" t="s">
        <v>378</v>
      </c>
      <c r="G106" s="13">
        <v>48</v>
      </c>
      <c r="H106" s="13">
        <v>168</v>
      </c>
      <c r="I106" s="13">
        <v>243</v>
      </c>
      <c r="J106" s="11">
        <v>210</v>
      </c>
      <c r="K106" s="11">
        <v>210</v>
      </c>
      <c r="L106" s="11"/>
      <c r="M106" s="11"/>
      <c r="N106" s="11"/>
      <c r="O106" s="11" t="s">
        <v>283</v>
      </c>
      <c r="P106" s="11" t="s">
        <v>248</v>
      </c>
    </row>
    <row r="107" ht="100.8" spans="1:16">
      <c r="A107" s="11">
        <v>103</v>
      </c>
      <c r="B107" s="11" t="s">
        <v>379</v>
      </c>
      <c r="C107" s="11" t="s">
        <v>380</v>
      </c>
      <c r="D107" s="12" t="s">
        <v>381</v>
      </c>
      <c r="E107" s="11" t="s">
        <v>22</v>
      </c>
      <c r="F107" s="12" t="s">
        <v>382</v>
      </c>
      <c r="G107" s="12">
        <v>76</v>
      </c>
      <c r="H107" s="12">
        <v>331</v>
      </c>
      <c r="I107" s="12">
        <v>1103</v>
      </c>
      <c r="J107" s="11">
        <v>50</v>
      </c>
      <c r="K107" s="11">
        <v>50</v>
      </c>
      <c r="L107" s="11"/>
      <c r="M107" s="11"/>
      <c r="N107" s="11"/>
      <c r="O107" s="11" t="s">
        <v>283</v>
      </c>
      <c r="P107" s="11" t="s">
        <v>248</v>
      </c>
    </row>
    <row r="108" ht="129.6" spans="1:16">
      <c r="A108" s="11">
        <v>104</v>
      </c>
      <c r="B108" s="11" t="s">
        <v>383</v>
      </c>
      <c r="C108" s="11" t="s">
        <v>384</v>
      </c>
      <c r="D108" s="12" t="s">
        <v>385</v>
      </c>
      <c r="E108" s="11" t="s">
        <v>22</v>
      </c>
      <c r="F108" s="12" t="s">
        <v>386</v>
      </c>
      <c r="G108" s="13">
        <v>32</v>
      </c>
      <c r="H108" s="13">
        <v>112</v>
      </c>
      <c r="I108" s="13">
        <v>354</v>
      </c>
      <c r="J108" s="11">
        <v>294.4</v>
      </c>
      <c r="K108" s="11">
        <v>294.4</v>
      </c>
      <c r="L108" s="11"/>
      <c r="M108" s="11"/>
      <c r="N108" s="11"/>
      <c r="O108" s="11" t="s">
        <v>283</v>
      </c>
      <c r="P108" s="11" t="s">
        <v>248</v>
      </c>
    </row>
    <row r="109" ht="144" spans="1:16">
      <c r="A109" s="11">
        <v>105</v>
      </c>
      <c r="B109" s="11" t="s">
        <v>387</v>
      </c>
      <c r="C109" s="11" t="s">
        <v>388</v>
      </c>
      <c r="D109" s="12" t="s">
        <v>389</v>
      </c>
      <c r="E109" s="11" t="s">
        <v>22</v>
      </c>
      <c r="F109" s="12" t="s">
        <v>390</v>
      </c>
      <c r="G109" s="13">
        <v>45</v>
      </c>
      <c r="H109" s="13">
        <v>114</v>
      </c>
      <c r="I109" s="13">
        <v>459</v>
      </c>
      <c r="J109" s="11">
        <v>348.8373</v>
      </c>
      <c r="K109" s="11">
        <v>266.8373</v>
      </c>
      <c r="L109" s="11">
        <v>82</v>
      </c>
      <c r="M109" s="11"/>
      <c r="N109" s="11"/>
      <c r="O109" s="11" t="s">
        <v>283</v>
      </c>
      <c r="P109" s="11" t="s">
        <v>248</v>
      </c>
    </row>
    <row r="110" ht="144" spans="1:16">
      <c r="A110" s="11">
        <v>106</v>
      </c>
      <c r="B110" s="11" t="s">
        <v>391</v>
      </c>
      <c r="C110" s="11" t="s">
        <v>392</v>
      </c>
      <c r="D110" s="12" t="s">
        <v>393</v>
      </c>
      <c r="E110" s="11" t="s">
        <v>22</v>
      </c>
      <c r="F110" s="12" t="s">
        <v>394</v>
      </c>
      <c r="G110" s="13">
        <v>22</v>
      </c>
      <c r="H110" s="13">
        <v>74</v>
      </c>
      <c r="I110" s="13">
        <v>311</v>
      </c>
      <c r="J110" s="11">
        <v>80.3</v>
      </c>
      <c r="K110" s="11">
        <v>55.3</v>
      </c>
      <c r="L110" s="11">
        <v>25</v>
      </c>
      <c r="M110" s="11"/>
      <c r="N110" s="11"/>
      <c r="O110" s="11" t="s">
        <v>283</v>
      </c>
      <c r="P110" s="11" t="s">
        <v>248</v>
      </c>
    </row>
    <row r="111" ht="144" spans="1:16">
      <c r="A111" s="11">
        <v>107</v>
      </c>
      <c r="B111" s="11" t="s">
        <v>395</v>
      </c>
      <c r="C111" s="11" t="s">
        <v>396</v>
      </c>
      <c r="D111" s="12" t="s">
        <v>397</v>
      </c>
      <c r="E111" s="11" t="s">
        <v>22</v>
      </c>
      <c r="F111" s="12" t="s">
        <v>398</v>
      </c>
      <c r="G111" s="13">
        <v>15</v>
      </c>
      <c r="H111" s="13">
        <v>47</v>
      </c>
      <c r="I111" s="13">
        <v>144</v>
      </c>
      <c r="J111" s="11">
        <v>232.5</v>
      </c>
      <c r="K111" s="11">
        <v>182.5</v>
      </c>
      <c r="L111" s="11">
        <v>50</v>
      </c>
      <c r="M111" s="11"/>
      <c r="N111" s="11"/>
      <c r="O111" s="11" t="s">
        <v>283</v>
      </c>
      <c r="P111" s="11" t="s">
        <v>248</v>
      </c>
    </row>
    <row r="112" ht="115.2" spans="1:16">
      <c r="A112" s="11">
        <v>108</v>
      </c>
      <c r="B112" s="11" t="s">
        <v>399</v>
      </c>
      <c r="C112" s="11" t="s">
        <v>400</v>
      </c>
      <c r="D112" s="12" t="s">
        <v>401</v>
      </c>
      <c r="E112" s="11" t="s">
        <v>22</v>
      </c>
      <c r="F112" s="12" t="s">
        <v>402</v>
      </c>
      <c r="G112" s="13">
        <v>48</v>
      </c>
      <c r="H112" s="13">
        <v>132</v>
      </c>
      <c r="I112" s="13">
        <v>245</v>
      </c>
      <c r="J112" s="11">
        <v>116</v>
      </c>
      <c r="K112" s="11">
        <v>81</v>
      </c>
      <c r="L112" s="11">
        <v>35</v>
      </c>
      <c r="M112" s="11"/>
      <c r="N112" s="11"/>
      <c r="O112" s="11" t="s">
        <v>283</v>
      </c>
      <c r="P112" s="11" t="s">
        <v>248</v>
      </c>
    </row>
    <row r="113" ht="115.2" spans="1:16">
      <c r="A113" s="11">
        <v>109</v>
      </c>
      <c r="B113" s="11" t="s">
        <v>403</v>
      </c>
      <c r="C113" s="11" t="s">
        <v>372</v>
      </c>
      <c r="D113" s="12" t="s">
        <v>404</v>
      </c>
      <c r="E113" s="11" t="s">
        <v>22</v>
      </c>
      <c r="F113" s="12" t="s">
        <v>405</v>
      </c>
      <c r="G113" s="13">
        <v>27</v>
      </c>
      <c r="H113" s="13">
        <v>81</v>
      </c>
      <c r="I113" s="13">
        <v>357</v>
      </c>
      <c r="J113" s="11">
        <v>132</v>
      </c>
      <c r="K113" s="11">
        <v>132</v>
      </c>
      <c r="L113" s="11"/>
      <c r="M113" s="11"/>
      <c r="N113" s="11"/>
      <c r="O113" s="11" t="s">
        <v>283</v>
      </c>
      <c r="P113" s="11" t="s">
        <v>248</v>
      </c>
    </row>
    <row r="114" ht="72" spans="1:16">
      <c r="A114" s="11">
        <v>110</v>
      </c>
      <c r="B114" s="11" t="s">
        <v>406</v>
      </c>
      <c r="C114" s="11" t="s">
        <v>407</v>
      </c>
      <c r="D114" s="12" t="s">
        <v>408</v>
      </c>
      <c r="E114" s="11" t="s">
        <v>22</v>
      </c>
      <c r="F114" s="12" t="s">
        <v>409</v>
      </c>
      <c r="G114" s="13">
        <v>20</v>
      </c>
      <c r="H114" s="13">
        <v>55</v>
      </c>
      <c r="I114" s="13">
        <v>87</v>
      </c>
      <c r="J114" s="11">
        <v>150</v>
      </c>
      <c r="K114" s="11">
        <v>150</v>
      </c>
      <c r="L114" s="11"/>
      <c r="M114" s="11"/>
      <c r="N114" s="11"/>
      <c r="O114" s="11" t="s">
        <v>24</v>
      </c>
      <c r="P114" s="11" t="s">
        <v>248</v>
      </c>
    </row>
    <row r="115" ht="72" spans="1:16">
      <c r="A115" s="11">
        <v>111</v>
      </c>
      <c r="B115" s="11" t="s">
        <v>410</v>
      </c>
      <c r="C115" s="11" t="s">
        <v>411</v>
      </c>
      <c r="D115" s="12" t="s">
        <v>412</v>
      </c>
      <c r="E115" s="11" t="s">
        <v>22</v>
      </c>
      <c r="F115" s="12" t="s">
        <v>413</v>
      </c>
      <c r="G115" s="12">
        <v>45</v>
      </c>
      <c r="H115" s="12">
        <v>102</v>
      </c>
      <c r="I115" s="12">
        <v>174</v>
      </c>
      <c r="J115" s="11">
        <v>100</v>
      </c>
      <c r="K115" s="11"/>
      <c r="L115" s="11">
        <v>100</v>
      </c>
      <c r="M115" s="11"/>
      <c r="N115" s="11"/>
      <c r="O115" s="11" t="s">
        <v>24</v>
      </c>
      <c r="P115" s="11" t="s">
        <v>248</v>
      </c>
    </row>
    <row r="116" s="1" customFormat="1" ht="57.6" spans="1:16">
      <c r="A116" s="11">
        <v>112</v>
      </c>
      <c r="B116" s="11" t="s">
        <v>414</v>
      </c>
      <c r="C116" s="11" t="s">
        <v>415</v>
      </c>
      <c r="D116" s="12" t="s">
        <v>416</v>
      </c>
      <c r="E116" s="11" t="s">
        <v>22</v>
      </c>
      <c r="F116" s="12" t="s">
        <v>417</v>
      </c>
      <c r="G116" s="13">
        <v>21</v>
      </c>
      <c r="H116" s="13">
        <v>63</v>
      </c>
      <c r="I116" s="13">
        <v>87</v>
      </c>
      <c r="J116" s="11">
        <v>50</v>
      </c>
      <c r="K116" s="11">
        <v>50</v>
      </c>
      <c r="L116" s="11"/>
      <c r="M116" s="11"/>
      <c r="N116" s="11"/>
      <c r="O116" s="11" t="s">
        <v>24</v>
      </c>
      <c r="P116" s="11" t="s">
        <v>248</v>
      </c>
    </row>
    <row r="117" s="1" customFormat="1" ht="115.2" spans="1:16">
      <c r="A117" s="11">
        <v>113</v>
      </c>
      <c r="B117" s="11" t="s">
        <v>418</v>
      </c>
      <c r="C117" s="11" t="s">
        <v>419</v>
      </c>
      <c r="D117" s="12" t="s">
        <v>420</v>
      </c>
      <c r="E117" s="11" t="s">
        <v>22</v>
      </c>
      <c r="F117" s="12" t="s">
        <v>421</v>
      </c>
      <c r="G117" s="13">
        <v>156</v>
      </c>
      <c r="H117" s="13">
        <v>460</v>
      </c>
      <c r="I117" s="13">
        <v>1082</v>
      </c>
      <c r="J117" s="11">
        <v>100</v>
      </c>
      <c r="K117" s="11"/>
      <c r="L117" s="11">
        <v>100</v>
      </c>
      <c r="M117" s="11"/>
      <c r="N117" s="11"/>
      <c r="O117" s="11" t="s">
        <v>24</v>
      </c>
      <c r="P117" s="11" t="s">
        <v>248</v>
      </c>
    </row>
    <row r="118" s="1" customFormat="1" ht="57.6" spans="1:16">
      <c r="A118" s="11">
        <v>114</v>
      </c>
      <c r="B118" s="11" t="s">
        <v>422</v>
      </c>
      <c r="C118" s="11" t="s">
        <v>423</v>
      </c>
      <c r="D118" s="12" t="s">
        <v>424</v>
      </c>
      <c r="E118" s="11" t="s">
        <v>22</v>
      </c>
      <c r="F118" s="12" t="s">
        <v>425</v>
      </c>
      <c r="G118" s="13">
        <v>45</v>
      </c>
      <c r="H118" s="13">
        <v>130</v>
      </c>
      <c r="I118" s="13">
        <v>800</v>
      </c>
      <c r="J118" s="11">
        <v>50</v>
      </c>
      <c r="K118" s="11">
        <v>50</v>
      </c>
      <c r="L118" s="11"/>
      <c r="M118" s="11"/>
      <c r="N118" s="11"/>
      <c r="O118" s="11" t="s">
        <v>24</v>
      </c>
      <c r="P118" s="11" t="s">
        <v>248</v>
      </c>
    </row>
    <row r="119" ht="150" customHeight="1" spans="1:16">
      <c r="A119" s="11">
        <v>115</v>
      </c>
      <c r="B119" s="11" t="s">
        <v>426</v>
      </c>
      <c r="C119" s="11" t="s">
        <v>427</v>
      </c>
      <c r="D119" s="12" t="s">
        <v>428</v>
      </c>
      <c r="E119" s="11" t="s">
        <v>22</v>
      </c>
      <c r="F119" s="12" t="s">
        <v>429</v>
      </c>
      <c r="G119" s="13">
        <v>44</v>
      </c>
      <c r="H119" s="13">
        <v>132</v>
      </c>
      <c r="I119" s="13">
        <v>220</v>
      </c>
      <c r="J119" s="11">
        <v>100</v>
      </c>
      <c r="K119" s="11"/>
      <c r="L119" s="11">
        <v>100</v>
      </c>
      <c r="M119" s="11"/>
      <c r="N119" s="11"/>
      <c r="O119" s="11" t="s">
        <v>24</v>
      </c>
      <c r="P119" s="11" t="s">
        <v>248</v>
      </c>
    </row>
    <row r="120" ht="86.4" spans="1:16">
      <c r="A120" s="11">
        <v>116</v>
      </c>
      <c r="B120" s="11" t="s">
        <v>430</v>
      </c>
      <c r="C120" s="11" t="s">
        <v>431</v>
      </c>
      <c r="D120" s="12" t="s">
        <v>432</v>
      </c>
      <c r="E120" s="11" t="s">
        <v>22</v>
      </c>
      <c r="F120" s="12" t="s">
        <v>433</v>
      </c>
      <c r="G120" s="13">
        <v>38</v>
      </c>
      <c r="H120" s="13">
        <v>114</v>
      </c>
      <c r="I120" s="13">
        <v>190</v>
      </c>
      <c r="J120" s="11">
        <v>50</v>
      </c>
      <c r="K120" s="11">
        <v>50</v>
      </c>
      <c r="L120" s="11"/>
      <c r="M120" s="11"/>
      <c r="N120" s="11"/>
      <c r="O120" s="11" t="s">
        <v>24</v>
      </c>
      <c r="P120" s="11" t="s">
        <v>248</v>
      </c>
    </row>
    <row r="121" ht="158.4" spans="1:16">
      <c r="A121" s="11">
        <v>117</v>
      </c>
      <c r="B121" s="11" t="s">
        <v>434</v>
      </c>
      <c r="C121" s="11" t="s">
        <v>435</v>
      </c>
      <c r="D121" s="12" t="s">
        <v>436</v>
      </c>
      <c r="E121" s="11" t="s">
        <v>22</v>
      </c>
      <c r="F121" s="12" t="s">
        <v>437</v>
      </c>
      <c r="G121" s="13">
        <v>42</v>
      </c>
      <c r="H121" s="13">
        <v>126</v>
      </c>
      <c r="I121" s="13">
        <v>210</v>
      </c>
      <c r="J121" s="11">
        <v>100</v>
      </c>
      <c r="K121" s="11">
        <v>100</v>
      </c>
      <c r="L121" s="11"/>
      <c r="M121" s="11"/>
      <c r="N121" s="11"/>
      <c r="O121" s="11" t="s">
        <v>24</v>
      </c>
      <c r="P121" s="11" t="s">
        <v>248</v>
      </c>
    </row>
    <row r="122" s="1" customFormat="1" ht="86.4" spans="1:16">
      <c r="A122" s="11">
        <v>118</v>
      </c>
      <c r="B122" s="11" t="s">
        <v>438</v>
      </c>
      <c r="C122" s="11" t="s">
        <v>439</v>
      </c>
      <c r="D122" s="12" t="s">
        <v>440</v>
      </c>
      <c r="E122" s="11" t="s">
        <v>22</v>
      </c>
      <c r="F122" s="12" t="s">
        <v>441</v>
      </c>
      <c r="G122" s="13">
        <v>25</v>
      </c>
      <c r="H122" s="13">
        <v>75</v>
      </c>
      <c r="I122" s="13">
        <v>125</v>
      </c>
      <c r="J122" s="11">
        <v>100</v>
      </c>
      <c r="K122" s="11">
        <v>100</v>
      </c>
      <c r="L122" s="11"/>
      <c r="M122" s="11"/>
      <c r="N122" s="11"/>
      <c r="O122" s="11" t="s">
        <v>24</v>
      </c>
      <c r="P122" s="11" t="s">
        <v>248</v>
      </c>
    </row>
    <row r="123" s="1" customFormat="1" ht="86.4" spans="1:16">
      <c r="A123" s="11">
        <v>119</v>
      </c>
      <c r="B123" s="11" t="s">
        <v>442</v>
      </c>
      <c r="C123" s="11" t="s">
        <v>443</v>
      </c>
      <c r="D123" s="12" t="s">
        <v>444</v>
      </c>
      <c r="E123" s="11" t="s">
        <v>22</v>
      </c>
      <c r="F123" s="12" t="s">
        <v>445</v>
      </c>
      <c r="G123" s="13">
        <v>40</v>
      </c>
      <c r="H123" s="13">
        <v>120</v>
      </c>
      <c r="I123" s="13">
        <v>200</v>
      </c>
      <c r="J123" s="11">
        <v>100</v>
      </c>
      <c r="K123" s="11">
        <v>100</v>
      </c>
      <c r="L123" s="11"/>
      <c r="M123" s="11"/>
      <c r="N123" s="11"/>
      <c r="O123" s="11" t="s">
        <v>24</v>
      </c>
      <c r="P123" s="11" t="s">
        <v>248</v>
      </c>
    </row>
    <row r="124" s="1" customFormat="1" ht="72" spans="1:16">
      <c r="A124" s="11">
        <v>120</v>
      </c>
      <c r="B124" s="11" t="s">
        <v>446</v>
      </c>
      <c r="C124" s="11" t="s">
        <v>447</v>
      </c>
      <c r="D124" s="12" t="s">
        <v>448</v>
      </c>
      <c r="E124" s="11" t="s">
        <v>22</v>
      </c>
      <c r="F124" s="12" t="s">
        <v>449</v>
      </c>
      <c r="G124" s="13">
        <v>25</v>
      </c>
      <c r="H124" s="13">
        <v>102</v>
      </c>
      <c r="I124" s="13">
        <v>190</v>
      </c>
      <c r="J124" s="11">
        <v>100</v>
      </c>
      <c r="K124" s="11">
        <v>100</v>
      </c>
      <c r="L124" s="11"/>
      <c r="M124" s="11"/>
      <c r="N124" s="11"/>
      <c r="O124" s="11" t="s">
        <v>24</v>
      </c>
      <c r="P124" s="11" t="s">
        <v>248</v>
      </c>
    </row>
    <row r="125" ht="72" spans="1:16">
      <c r="A125" s="11">
        <v>121</v>
      </c>
      <c r="B125" s="11" t="s">
        <v>450</v>
      </c>
      <c r="C125" s="11" t="s">
        <v>451</v>
      </c>
      <c r="D125" s="12" t="s">
        <v>452</v>
      </c>
      <c r="E125" s="11" t="s">
        <v>22</v>
      </c>
      <c r="F125" s="12" t="s">
        <v>453</v>
      </c>
      <c r="G125" s="13">
        <v>45</v>
      </c>
      <c r="H125" s="13">
        <v>114</v>
      </c>
      <c r="I125" s="13">
        <v>459</v>
      </c>
      <c r="J125" s="11">
        <v>100</v>
      </c>
      <c r="K125" s="11">
        <v>100</v>
      </c>
      <c r="L125" s="11"/>
      <c r="M125" s="11"/>
      <c r="N125" s="11"/>
      <c r="O125" s="11" t="s">
        <v>24</v>
      </c>
      <c r="P125" s="11" t="s">
        <v>248</v>
      </c>
    </row>
    <row r="126" s="1" customFormat="1" ht="72" spans="1:16">
      <c r="A126" s="11">
        <v>122</v>
      </c>
      <c r="B126" s="11" t="s">
        <v>454</v>
      </c>
      <c r="C126" s="11" t="s">
        <v>455</v>
      </c>
      <c r="D126" s="12" t="s">
        <v>456</v>
      </c>
      <c r="E126" s="11" t="s">
        <v>22</v>
      </c>
      <c r="F126" s="12" t="s">
        <v>457</v>
      </c>
      <c r="G126" s="13">
        <v>32</v>
      </c>
      <c r="H126" s="13">
        <v>112</v>
      </c>
      <c r="I126" s="13">
        <v>354</v>
      </c>
      <c r="J126" s="11">
        <v>100</v>
      </c>
      <c r="K126" s="11"/>
      <c r="L126" s="11">
        <v>100</v>
      </c>
      <c r="M126" s="11"/>
      <c r="N126" s="11"/>
      <c r="O126" s="11" t="s">
        <v>24</v>
      </c>
      <c r="P126" s="11" t="s">
        <v>248</v>
      </c>
    </row>
    <row r="127" s="1" customFormat="1" ht="72" spans="1:16">
      <c r="A127" s="11">
        <v>123</v>
      </c>
      <c r="B127" s="11" t="s">
        <v>458</v>
      </c>
      <c r="C127" s="11" t="s">
        <v>459</v>
      </c>
      <c r="D127" s="12" t="s">
        <v>460</v>
      </c>
      <c r="E127" s="11" t="s">
        <v>22</v>
      </c>
      <c r="F127" s="12" t="s">
        <v>461</v>
      </c>
      <c r="G127" s="13">
        <v>22</v>
      </c>
      <c r="H127" s="13">
        <v>74</v>
      </c>
      <c r="I127" s="13">
        <v>311</v>
      </c>
      <c r="J127" s="11">
        <v>50</v>
      </c>
      <c r="K127" s="11"/>
      <c r="L127" s="11">
        <v>50</v>
      </c>
      <c r="M127" s="11"/>
      <c r="N127" s="11"/>
      <c r="O127" s="11" t="s">
        <v>24</v>
      </c>
      <c r="P127" s="11" t="s">
        <v>248</v>
      </c>
    </row>
    <row r="128" s="1" customFormat="1" ht="72" spans="1:16">
      <c r="A128" s="11">
        <v>124</v>
      </c>
      <c r="B128" s="11" t="s">
        <v>462</v>
      </c>
      <c r="C128" s="11" t="s">
        <v>463</v>
      </c>
      <c r="D128" s="12" t="s">
        <v>464</v>
      </c>
      <c r="E128" s="11" t="s">
        <v>22</v>
      </c>
      <c r="F128" s="12" t="s">
        <v>465</v>
      </c>
      <c r="G128" s="13">
        <v>27</v>
      </c>
      <c r="H128" s="13">
        <v>81</v>
      </c>
      <c r="I128" s="13">
        <v>357</v>
      </c>
      <c r="J128" s="11">
        <v>100</v>
      </c>
      <c r="K128" s="11"/>
      <c r="L128" s="11">
        <v>100</v>
      </c>
      <c r="M128" s="11"/>
      <c r="N128" s="11"/>
      <c r="O128" s="11" t="s">
        <v>24</v>
      </c>
      <c r="P128" s="11" t="s">
        <v>248</v>
      </c>
    </row>
    <row r="129" s="1" customFormat="1" ht="72" spans="1:16">
      <c r="A129" s="11">
        <v>125</v>
      </c>
      <c r="B129" s="11" t="s">
        <v>466</v>
      </c>
      <c r="C129" s="11" t="s">
        <v>467</v>
      </c>
      <c r="D129" s="12" t="s">
        <v>468</v>
      </c>
      <c r="E129" s="11" t="s">
        <v>22</v>
      </c>
      <c r="F129" s="12" t="s">
        <v>469</v>
      </c>
      <c r="G129" s="13">
        <v>42</v>
      </c>
      <c r="H129" s="13">
        <v>118</v>
      </c>
      <c r="I129" s="13">
        <v>482</v>
      </c>
      <c r="J129" s="11">
        <v>50</v>
      </c>
      <c r="K129" s="11">
        <v>50</v>
      </c>
      <c r="L129" s="11"/>
      <c r="M129" s="11"/>
      <c r="N129" s="11"/>
      <c r="O129" s="11" t="s">
        <v>24</v>
      </c>
      <c r="P129" s="11" t="s">
        <v>248</v>
      </c>
    </row>
    <row r="130" s="1" customFormat="1" ht="72" spans="1:16">
      <c r="A130" s="11">
        <v>126</v>
      </c>
      <c r="B130" s="11" t="s">
        <v>470</v>
      </c>
      <c r="C130" s="11" t="s">
        <v>85</v>
      </c>
      <c r="D130" s="12" t="s">
        <v>471</v>
      </c>
      <c r="E130" s="11" t="s">
        <v>22</v>
      </c>
      <c r="F130" s="12" t="s">
        <v>472</v>
      </c>
      <c r="G130" s="13">
        <v>39</v>
      </c>
      <c r="H130" s="13">
        <v>106</v>
      </c>
      <c r="I130" s="13">
        <v>420</v>
      </c>
      <c r="J130" s="11">
        <v>100</v>
      </c>
      <c r="K130" s="11"/>
      <c r="L130" s="11">
        <v>100</v>
      </c>
      <c r="M130" s="11"/>
      <c r="N130" s="11"/>
      <c r="O130" s="11" t="s">
        <v>24</v>
      </c>
      <c r="P130" s="11" t="s">
        <v>248</v>
      </c>
    </row>
    <row r="131" ht="72" spans="1:16">
      <c r="A131" s="11">
        <v>127</v>
      </c>
      <c r="B131" s="11" t="s">
        <v>473</v>
      </c>
      <c r="C131" s="11" t="s">
        <v>474</v>
      </c>
      <c r="D131" s="12" t="s">
        <v>475</v>
      </c>
      <c r="E131" s="11" t="s">
        <v>22</v>
      </c>
      <c r="F131" s="12" t="s">
        <v>476</v>
      </c>
      <c r="G131" s="13">
        <v>31</v>
      </c>
      <c r="H131" s="13">
        <v>108</v>
      </c>
      <c r="I131" s="13">
        <v>156</v>
      </c>
      <c r="J131" s="11">
        <v>100</v>
      </c>
      <c r="K131" s="11"/>
      <c r="L131" s="11">
        <v>100</v>
      </c>
      <c r="M131" s="11"/>
      <c r="N131" s="11"/>
      <c r="O131" s="11" t="s">
        <v>24</v>
      </c>
      <c r="P131" s="11" t="s">
        <v>248</v>
      </c>
    </row>
    <row r="132" s="1" customFormat="1" ht="201.6" spans="1:16">
      <c r="A132" s="11">
        <v>128</v>
      </c>
      <c r="B132" s="11" t="s">
        <v>477</v>
      </c>
      <c r="C132" s="11" t="s">
        <v>478</v>
      </c>
      <c r="D132" s="12" t="s">
        <v>479</v>
      </c>
      <c r="E132" s="11" t="s">
        <v>22</v>
      </c>
      <c r="F132" s="12" t="s">
        <v>480</v>
      </c>
      <c r="G132" s="13">
        <v>25</v>
      </c>
      <c r="H132" s="13">
        <v>87</v>
      </c>
      <c r="I132" s="13">
        <v>125</v>
      </c>
      <c r="J132" s="11">
        <v>100</v>
      </c>
      <c r="K132" s="11"/>
      <c r="L132" s="11">
        <v>100</v>
      </c>
      <c r="M132" s="11"/>
      <c r="N132" s="11"/>
      <c r="O132" s="11" t="s">
        <v>24</v>
      </c>
      <c r="P132" s="11" t="s">
        <v>248</v>
      </c>
    </row>
    <row r="133" s="1" customFormat="1" ht="77.25" customHeight="1" spans="1:16">
      <c r="A133" s="11">
        <v>129</v>
      </c>
      <c r="B133" s="11" t="s">
        <v>481</v>
      </c>
      <c r="C133" s="11" t="s">
        <v>482</v>
      </c>
      <c r="D133" s="12" t="s">
        <v>483</v>
      </c>
      <c r="E133" s="11" t="s">
        <v>22</v>
      </c>
      <c r="F133" s="12" t="s">
        <v>484</v>
      </c>
      <c r="G133" s="13">
        <v>25</v>
      </c>
      <c r="H133" s="13">
        <v>86</v>
      </c>
      <c r="I133" s="13">
        <v>225</v>
      </c>
      <c r="J133" s="11">
        <v>50</v>
      </c>
      <c r="K133" s="11">
        <v>50</v>
      </c>
      <c r="L133" s="11"/>
      <c r="M133" s="11"/>
      <c r="N133" s="11"/>
      <c r="O133" s="11" t="s">
        <v>24</v>
      </c>
      <c r="P133" s="11" t="s">
        <v>248</v>
      </c>
    </row>
    <row r="134" s="1" customFormat="1" ht="144" spans="1:16">
      <c r="A134" s="11">
        <v>130</v>
      </c>
      <c r="B134" s="11" t="s">
        <v>485</v>
      </c>
      <c r="C134" s="11" t="s">
        <v>486</v>
      </c>
      <c r="D134" s="11" t="s">
        <v>487</v>
      </c>
      <c r="E134" s="11" t="s">
        <v>22</v>
      </c>
      <c r="F134" s="12" t="s">
        <v>488</v>
      </c>
      <c r="G134" s="13">
        <v>28</v>
      </c>
      <c r="H134" s="13">
        <v>99</v>
      </c>
      <c r="I134" s="13">
        <v>142</v>
      </c>
      <c r="J134" s="11">
        <v>100</v>
      </c>
      <c r="K134" s="11">
        <v>100</v>
      </c>
      <c r="L134" s="11"/>
      <c r="M134" s="11"/>
      <c r="N134" s="11"/>
      <c r="O134" s="11" t="s">
        <v>24</v>
      </c>
      <c r="P134" s="11" t="s">
        <v>248</v>
      </c>
    </row>
    <row r="135" s="1" customFormat="1" ht="187.2" spans="1:16">
      <c r="A135" s="11">
        <v>131</v>
      </c>
      <c r="B135" s="11" t="s">
        <v>489</v>
      </c>
      <c r="C135" s="11" t="s">
        <v>490</v>
      </c>
      <c r="D135" s="12" t="s">
        <v>491</v>
      </c>
      <c r="E135" s="11" t="s">
        <v>22</v>
      </c>
      <c r="F135" s="12" t="s">
        <v>492</v>
      </c>
      <c r="G135" s="13">
        <v>48</v>
      </c>
      <c r="H135" s="13">
        <v>168</v>
      </c>
      <c r="I135" s="13">
        <v>243</v>
      </c>
      <c r="J135" s="11">
        <v>100</v>
      </c>
      <c r="K135" s="11"/>
      <c r="L135" s="11">
        <v>100</v>
      </c>
      <c r="M135" s="11"/>
      <c r="N135" s="11"/>
      <c r="O135" s="11" t="s">
        <v>24</v>
      </c>
      <c r="P135" s="11" t="s">
        <v>248</v>
      </c>
    </row>
    <row r="136" s="1" customFormat="1" ht="76" customHeight="1" spans="1:16">
      <c r="A136" s="11">
        <v>132</v>
      </c>
      <c r="B136" s="11" t="s">
        <v>493</v>
      </c>
      <c r="C136" s="11" t="s">
        <v>494</v>
      </c>
      <c r="D136" s="12" t="s">
        <v>495</v>
      </c>
      <c r="E136" s="11" t="s">
        <v>22</v>
      </c>
      <c r="F136" s="12" t="s">
        <v>496</v>
      </c>
      <c r="G136" s="13">
        <v>23</v>
      </c>
      <c r="H136" s="13">
        <v>70</v>
      </c>
      <c r="I136" s="13">
        <v>112</v>
      </c>
      <c r="J136" s="11">
        <v>50</v>
      </c>
      <c r="K136" s="11"/>
      <c r="L136" s="11">
        <v>50</v>
      </c>
      <c r="M136" s="11"/>
      <c r="N136" s="11"/>
      <c r="O136" s="11" t="s">
        <v>24</v>
      </c>
      <c r="P136" s="11" t="s">
        <v>248</v>
      </c>
    </row>
    <row r="137" ht="90" customHeight="1" spans="1:16">
      <c r="A137" s="11">
        <v>133</v>
      </c>
      <c r="B137" s="11" t="s">
        <v>497</v>
      </c>
      <c r="C137" s="11" t="s">
        <v>498</v>
      </c>
      <c r="D137" s="12" t="s">
        <v>499</v>
      </c>
      <c r="E137" s="11" t="s">
        <v>22</v>
      </c>
      <c r="F137" s="12" t="s">
        <v>500</v>
      </c>
      <c r="G137" s="13">
        <v>2000</v>
      </c>
      <c r="H137" s="13">
        <v>7342</v>
      </c>
      <c r="I137" s="13">
        <v>7342</v>
      </c>
      <c r="J137" s="11">
        <v>450</v>
      </c>
      <c r="K137" s="11">
        <v>450</v>
      </c>
      <c r="L137" s="11"/>
      <c r="M137" s="11"/>
      <c r="N137" s="11"/>
      <c r="O137" s="11" t="s">
        <v>501</v>
      </c>
      <c r="P137" s="11" t="s">
        <v>248</v>
      </c>
    </row>
    <row r="138" ht="72" spans="1:16">
      <c r="A138" s="11">
        <v>134</v>
      </c>
      <c r="B138" s="11" t="s">
        <v>502</v>
      </c>
      <c r="C138" s="11" t="s">
        <v>503</v>
      </c>
      <c r="D138" s="12" t="s">
        <v>504</v>
      </c>
      <c r="E138" s="11" t="s">
        <v>22</v>
      </c>
      <c r="F138" s="12" t="s">
        <v>505</v>
      </c>
      <c r="G138" s="13">
        <v>1520</v>
      </c>
      <c r="H138" s="13">
        <v>4560</v>
      </c>
      <c r="I138" s="13">
        <v>4560</v>
      </c>
      <c r="J138" s="11">
        <v>200</v>
      </c>
      <c r="K138" s="11">
        <v>200</v>
      </c>
      <c r="L138" s="11"/>
      <c r="M138" s="11"/>
      <c r="N138" s="11"/>
      <c r="O138" s="11" t="s">
        <v>501</v>
      </c>
      <c r="P138" s="11" t="s">
        <v>248</v>
      </c>
    </row>
    <row r="139" ht="72" spans="1:16">
      <c r="A139" s="11">
        <v>135</v>
      </c>
      <c r="B139" s="11" t="s">
        <v>506</v>
      </c>
      <c r="C139" s="11" t="s">
        <v>507</v>
      </c>
      <c r="D139" s="12" t="s">
        <v>508</v>
      </c>
      <c r="E139" s="11" t="s">
        <v>22</v>
      </c>
      <c r="F139" s="12" t="s">
        <v>509</v>
      </c>
      <c r="G139" s="13">
        <v>34</v>
      </c>
      <c r="H139" s="13">
        <v>89</v>
      </c>
      <c r="I139" s="13">
        <v>136</v>
      </c>
      <c r="J139" s="11">
        <v>176.52</v>
      </c>
      <c r="K139" s="11">
        <v>176.52</v>
      </c>
      <c r="L139" s="11"/>
      <c r="M139" s="11"/>
      <c r="N139" s="11"/>
      <c r="O139" s="11" t="s">
        <v>501</v>
      </c>
      <c r="P139" s="11" t="s">
        <v>248</v>
      </c>
    </row>
    <row r="140" ht="72" spans="1:16">
      <c r="A140" s="11">
        <v>136</v>
      </c>
      <c r="B140" s="11" t="s">
        <v>510</v>
      </c>
      <c r="C140" s="11" t="s">
        <v>225</v>
      </c>
      <c r="D140" s="12" t="s">
        <v>511</v>
      </c>
      <c r="E140" s="11" t="s">
        <v>22</v>
      </c>
      <c r="F140" s="12" t="s">
        <v>512</v>
      </c>
      <c r="G140" s="12">
        <v>147</v>
      </c>
      <c r="H140" s="12">
        <v>441</v>
      </c>
      <c r="I140" s="12">
        <v>813</v>
      </c>
      <c r="J140" s="11">
        <v>100</v>
      </c>
      <c r="K140" s="11">
        <v>100</v>
      </c>
      <c r="L140" s="11"/>
      <c r="M140" s="11"/>
      <c r="N140" s="11"/>
      <c r="O140" s="11" t="s">
        <v>501</v>
      </c>
      <c r="P140" s="11" t="s">
        <v>248</v>
      </c>
    </row>
    <row r="141" s="1" customFormat="1" ht="66" customHeight="1" spans="1:16">
      <c r="A141" s="11">
        <v>137</v>
      </c>
      <c r="B141" s="11" t="s">
        <v>513</v>
      </c>
      <c r="C141" s="11" t="s">
        <v>514</v>
      </c>
      <c r="D141" s="12" t="s">
        <v>515</v>
      </c>
      <c r="E141" s="11" t="s">
        <v>22</v>
      </c>
      <c r="F141" s="12" t="s">
        <v>516</v>
      </c>
      <c r="G141" s="13">
        <v>861</v>
      </c>
      <c r="H141" s="13">
        <v>2583</v>
      </c>
      <c r="I141" s="13">
        <v>4305</v>
      </c>
      <c r="J141" s="11">
        <v>200</v>
      </c>
      <c r="K141" s="11">
        <v>200</v>
      </c>
      <c r="L141" s="11"/>
      <c r="M141" s="11"/>
      <c r="N141" s="11"/>
      <c r="O141" s="11" t="s">
        <v>501</v>
      </c>
      <c r="P141" s="11" t="s">
        <v>248</v>
      </c>
    </row>
    <row r="142" ht="57.6" spans="1:16">
      <c r="A142" s="11">
        <v>138</v>
      </c>
      <c r="B142" s="11" t="s">
        <v>517</v>
      </c>
      <c r="C142" s="11" t="s">
        <v>222</v>
      </c>
      <c r="D142" s="12" t="s">
        <v>518</v>
      </c>
      <c r="E142" s="11" t="s">
        <v>22</v>
      </c>
      <c r="F142" s="12" t="s">
        <v>519</v>
      </c>
      <c r="G142" s="13">
        <v>861</v>
      </c>
      <c r="H142" s="13">
        <v>2583</v>
      </c>
      <c r="I142" s="13">
        <v>4305</v>
      </c>
      <c r="J142" s="11">
        <v>150</v>
      </c>
      <c r="K142" s="11">
        <v>150</v>
      </c>
      <c r="L142" s="11"/>
      <c r="M142" s="11"/>
      <c r="N142" s="11"/>
      <c r="O142" s="11" t="s">
        <v>501</v>
      </c>
      <c r="P142" s="11" t="s">
        <v>248</v>
      </c>
    </row>
    <row r="143" ht="57.6" spans="1:16">
      <c r="A143" s="11">
        <v>139</v>
      </c>
      <c r="B143" s="11" t="s">
        <v>520</v>
      </c>
      <c r="C143" s="11" t="s">
        <v>229</v>
      </c>
      <c r="D143" s="12" t="s">
        <v>521</v>
      </c>
      <c r="E143" s="11" t="s">
        <v>22</v>
      </c>
      <c r="F143" s="12" t="s">
        <v>522</v>
      </c>
      <c r="G143" s="13">
        <v>861</v>
      </c>
      <c r="H143" s="13">
        <v>2583</v>
      </c>
      <c r="I143" s="13">
        <v>4305</v>
      </c>
      <c r="J143" s="11">
        <v>87</v>
      </c>
      <c r="K143" s="11">
        <v>87</v>
      </c>
      <c r="L143" s="11"/>
      <c r="M143" s="11"/>
      <c r="N143" s="11"/>
      <c r="O143" s="11" t="s">
        <v>501</v>
      </c>
      <c r="P143" s="11" t="s">
        <v>248</v>
      </c>
    </row>
    <row r="144" s="1" customFormat="1" ht="57.6" spans="1:16">
      <c r="A144" s="11">
        <v>140</v>
      </c>
      <c r="B144" s="11" t="s">
        <v>523</v>
      </c>
      <c r="C144" s="11" t="s">
        <v>196</v>
      </c>
      <c r="D144" s="12" t="s">
        <v>524</v>
      </c>
      <c r="E144" s="11" t="s">
        <v>22</v>
      </c>
      <c r="F144" s="12" t="s">
        <v>525</v>
      </c>
      <c r="G144" s="13">
        <v>861</v>
      </c>
      <c r="H144" s="13">
        <v>2583</v>
      </c>
      <c r="I144" s="13">
        <v>4305</v>
      </c>
      <c r="J144" s="11">
        <v>20</v>
      </c>
      <c r="K144" s="11">
        <v>20</v>
      </c>
      <c r="L144" s="11"/>
      <c r="M144" s="11"/>
      <c r="N144" s="11"/>
      <c r="O144" s="11" t="s">
        <v>501</v>
      </c>
      <c r="P144" s="11" t="s">
        <v>248</v>
      </c>
    </row>
    <row r="145" ht="72" spans="1:16">
      <c r="A145" s="11">
        <v>141</v>
      </c>
      <c r="B145" s="11" t="s">
        <v>526</v>
      </c>
      <c r="C145" s="11" t="s">
        <v>253</v>
      </c>
      <c r="D145" s="12" t="s">
        <v>527</v>
      </c>
      <c r="E145" s="11" t="s">
        <v>22</v>
      </c>
      <c r="F145" s="12" t="s">
        <v>528</v>
      </c>
      <c r="G145" s="13">
        <v>861</v>
      </c>
      <c r="H145" s="13">
        <v>2583</v>
      </c>
      <c r="I145" s="13">
        <v>4305</v>
      </c>
      <c r="J145" s="11">
        <v>37</v>
      </c>
      <c r="K145" s="11">
        <v>37</v>
      </c>
      <c r="L145" s="11"/>
      <c r="M145" s="11"/>
      <c r="N145" s="11"/>
      <c r="O145" s="11" t="s">
        <v>501</v>
      </c>
      <c r="P145" s="11" t="s">
        <v>248</v>
      </c>
    </row>
    <row r="146" ht="57.6" spans="1:16">
      <c r="A146" s="11">
        <v>142</v>
      </c>
      <c r="B146" s="11" t="s">
        <v>529</v>
      </c>
      <c r="C146" s="11" t="s">
        <v>205</v>
      </c>
      <c r="D146" s="12" t="s">
        <v>530</v>
      </c>
      <c r="E146" s="11" t="s">
        <v>22</v>
      </c>
      <c r="F146" s="12" t="s">
        <v>531</v>
      </c>
      <c r="G146" s="13">
        <v>861</v>
      </c>
      <c r="H146" s="13">
        <v>2583</v>
      </c>
      <c r="I146" s="13">
        <v>4305</v>
      </c>
      <c r="J146" s="11">
        <v>35</v>
      </c>
      <c r="K146" s="11">
        <v>35</v>
      </c>
      <c r="L146" s="11"/>
      <c r="M146" s="11"/>
      <c r="N146" s="11"/>
      <c r="O146" s="11" t="s">
        <v>501</v>
      </c>
      <c r="P146" s="11" t="s">
        <v>248</v>
      </c>
    </row>
    <row r="147" ht="57.6" spans="1:16">
      <c r="A147" s="11">
        <v>143</v>
      </c>
      <c r="B147" s="11" t="s">
        <v>532</v>
      </c>
      <c r="C147" s="11" t="s">
        <v>229</v>
      </c>
      <c r="D147" s="12" t="s">
        <v>533</v>
      </c>
      <c r="E147" s="11" t="s">
        <v>22</v>
      </c>
      <c r="F147" s="12" t="s">
        <v>534</v>
      </c>
      <c r="G147" s="13">
        <v>861</v>
      </c>
      <c r="H147" s="13">
        <v>2583</v>
      </c>
      <c r="I147" s="13">
        <v>4305</v>
      </c>
      <c r="J147" s="11">
        <v>12</v>
      </c>
      <c r="K147" s="11">
        <v>12</v>
      </c>
      <c r="L147" s="11"/>
      <c r="M147" s="11"/>
      <c r="N147" s="11"/>
      <c r="O147" s="11" t="s">
        <v>501</v>
      </c>
      <c r="P147" s="11" t="s">
        <v>248</v>
      </c>
    </row>
    <row r="148" ht="57.6" spans="1:16">
      <c r="A148" s="11">
        <v>144</v>
      </c>
      <c r="B148" s="11" t="s">
        <v>535</v>
      </c>
      <c r="C148" s="11" t="s">
        <v>229</v>
      </c>
      <c r="D148" s="12" t="s">
        <v>536</v>
      </c>
      <c r="E148" s="11" t="s">
        <v>22</v>
      </c>
      <c r="F148" s="12" t="s">
        <v>537</v>
      </c>
      <c r="G148" s="13">
        <v>861</v>
      </c>
      <c r="H148" s="13">
        <v>2583</v>
      </c>
      <c r="I148" s="13">
        <v>4305</v>
      </c>
      <c r="J148" s="11">
        <v>20</v>
      </c>
      <c r="K148" s="11">
        <v>20</v>
      </c>
      <c r="L148" s="11"/>
      <c r="M148" s="11"/>
      <c r="N148" s="11"/>
      <c r="O148" s="11" t="s">
        <v>501</v>
      </c>
      <c r="P148" s="11" t="s">
        <v>248</v>
      </c>
    </row>
    <row r="149" ht="57.6" spans="1:16">
      <c r="A149" s="11">
        <v>145</v>
      </c>
      <c r="B149" s="11" t="s">
        <v>538</v>
      </c>
      <c r="C149" s="11" t="s">
        <v>202</v>
      </c>
      <c r="D149" s="12" t="s">
        <v>539</v>
      </c>
      <c r="E149" s="11" t="s">
        <v>22</v>
      </c>
      <c r="F149" s="12" t="s">
        <v>540</v>
      </c>
      <c r="G149" s="13">
        <v>861</v>
      </c>
      <c r="H149" s="13">
        <v>2583</v>
      </c>
      <c r="I149" s="13">
        <v>4305</v>
      </c>
      <c r="J149" s="11">
        <v>95</v>
      </c>
      <c r="K149" s="11">
        <v>95</v>
      </c>
      <c r="L149" s="11"/>
      <c r="M149" s="11"/>
      <c r="N149" s="11"/>
      <c r="O149" s="11" t="s">
        <v>501</v>
      </c>
      <c r="P149" s="11" t="s">
        <v>248</v>
      </c>
    </row>
    <row r="150" ht="57.6" spans="1:16">
      <c r="A150" s="11">
        <v>146</v>
      </c>
      <c r="B150" s="11" t="s">
        <v>541</v>
      </c>
      <c r="C150" s="11" t="s">
        <v>217</v>
      </c>
      <c r="D150" s="12" t="s">
        <v>542</v>
      </c>
      <c r="E150" s="11" t="s">
        <v>22</v>
      </c>
      <c r="F150" s="12" t="s">
        <v>543</v>
      </c>
      <c r="G150" s="13">
        <v>861</v>
      </c>
      <c r="H150" s="13">
        <v>2583</v>
      </c>
      <c r="I150" s="13">
        <v>4305</v>
      </c>
      <c r="J150" s="11">
        <v>67</v>
      </c>
      <c r="K150" s="11">
        <v>44</v>
      </c>
      <c r="L150" s="11">
        <v>23</v>
      </c>
      <c r="M150" s="11"/>
      <c r="N150" s="11"/>
      <c r="O150" s="11" t="s">
        <v>501</v>
      </c>
      <c r="P150" s="11" t="s">
        <v>248</v>
      </c>
    </row>
    <row r="151" s="1" customFormat="1" ht="57.6" spans="1:16">
      <c r="A151" s="11">
        <v>147</v>
      </c>
      <c r="B151" s="11" t="s">
        <v>544</v>
      </c>
      <c r="C151" s="11" t="s">
        <v>303</v>
      </c>
      <c r="D151" s="12" t="s">
        <v>545</v>
      </c>
      <c r="E151" s="11" t="s">
        <v>22</v>
      </c>
      <c r="F151" s="12" t="s">
        <v>546</v>
      </c>
      <c r="G151" s="13">
        <v>61</v>
      </c>
      <c r="H151" s="13">
        <v>211</v>
      </c>
      <c r="I151" s="13">
        <v>720</v>
      </c>
      <c r="J151" s="11">
        <v>15</v>
      </c>
      <c r="K151" s="11"/>
      <c r="L151" s="11">
        <v>15</v>
      </c>
      <c r="M151" s="11"/>
      <c r="N151" s="11"/>
      <c r="O151" s="11" t="s">
        <v>501</v>
      </c>
      <c r="P151" s="11" t="s">
        <v>248</v>
      </c>
    </row>
    <row r="152" ht="43.2" spans="1:16">
      <c r="A152" s="11">
        <v>148</v>
      </c>
      <c r="B152" s="11" t="s">
        <v>547</v>
      </c>
      <c r="C152" s="11" t="s">
        <v>514</v>
      </c>
      <c r="D152" s="12" t="s">
        <v>548</v>
      </c>
      <c r="E152" s="11" t="s">
        <v>22</v>
      </c>
      <c r="F152" s="12" t="s">
        <v>549</v>
      </c>
      <c r="G152" s="13">
        <v>861</v>
      </c>
      <c r="H152" s="13">
        <v>2583</v>
      </c>
      <c r="I152" s="13">
        <v>4305</v>
      </c>
      <c r="J152" s="11">
        <v>42</v>
      </c>
      <c r="K152" s="11"/>
      <c r="L152" s="11">
        <v>42</v>
      </c>
      <c r="M152" s="11"/>
      <c r="N152" s="11"/>
      <c r="O152" s="11" t="s">
        <v>501</v>
      </c>
      <c r="P152" s="11" t="s">
        <v>248</v>
      </c>
    </row>
    <row r="153" ht="57.6" spans="1:16">
      <c r="A153" s="11">
        <v>149</v>
      </c>
      <c r="B153" s="11" t="s">
        <v>550</v>
      </c>
      <c r="C153" s="11" t="s">
        <v>551</v>
      </c>
      <c r="D153" s="12" t="s">
        <v>552</v>
      </c>
      <c r="E153" s="11" t="s">
        <v>22</v>
      </c>
      <c r="F153" s="12" t="s">
        <v>553</v>
      </c>
      <c r="G153" s="13">
        <v>861</v>
      </c>
      <c r="H153" s="13">
        <v>2583</v>
      </c>
      <c r="I153" s="13">
        <v>4305</v>
      </c>
      <c r="J153" s="11">
        <v>27</v>
      </c>
      <c r="K153" s="11"/>
      <c r="L153" s="11">
        <v>27</v>
      </c>
      <c r="M153" s="11"/>
      <c r="N153" s="11"/>
      <c r="O153" s="11" t="s">
        <v>501</v>
      </c>
      <c r="P153" s="11" t="s">
        <v>248</v>
      </c>
    </row>
    <row r="154" s="1" customFormat="1" ht="57.6" spans="1:16">
      <c r="A154" s="11">
        <v>150</v>
      </c>
      <c r="B154" s="11" t="s">
        <v>554</v>
      </c>
      <c r="C154" s="11" t="s">
        <v>225</v>
      </c>
      <c r="D154" s="12" t="s">
        <v>555</v>
      </c>
      <c r="E154" s="11" t="s">
        <v>22</v>
      </c>
      <c r="F154" s="12" t="s">
        <v>556</v>
      </c>
      <c r="G154" s="13">
        <v>28</v>
      </c>
      <c r="H154" s="13">
        <v>75</v>
      </c>
      <c r="I154" s="13">
        <v>174</v>
      </c>
      <c r="J154" s="11">
        <v>46</v>
      </c>
      <c r="K154" s="11"/>
      <c r="L154" s="11">
        <v>46</v>
      </c>
      <c r="M154" s="11"/>
      <c r="N154" s="11"/>
      <c r="O154" s="11" t="s">
        <v>501</v>
      </c>
      <c r="P154" s="11" t="s">
        <v>248</v>
      </c>
    </row>
    <row r="155" ht="43.2" spans="1:16">
      <c r="A155" s="11">
        <v>151</v>
      </c>
      <c r="B155" s="11" t="s">
        <v>557</v>
      </c>
      <c r="C155" s="11" t="s">
        <v>222</v>
      </c>
      <c r="D155" s="12" t="s">
        <v>558</v>
      </c>
      <c r="E155" s="11" t="s">
        <v>22</v>
      </c>
      <c r="F155" s="12" t="s">
        <v>559</v>
      </c>
      <c r="G155" s="13">
        <v>861</v>
      </c>
      <c r="H155" s="13">
        <v>2583</v>
      </c>
      <c r="I155" s="13">
        <v>4305</v>
      </c>
      <c r="J155" s="11">
        <v>20</v>
      </c>
      <c r="K155" s="11"/>
      <c r="L155" s="11">
        <v>20</v>
      </c>
      <c r="M155" s="11"/>
      <c r="N155" s="11"/>
      <c r="O155" s="11" t="s">
        <v>501</v>
      </c>
      <c r="P155" s="11" t="s">
        <v>248</v>
      </c>
    </row>
    <row r="156" s="1" customFormat="1" ht="57.6" spans="1:16">
      <c r="A156" s="11">
        <v>152</v>
      </c>
      <c r="B156" s="11" t="s">
        <v>560</v>
      </c>
      <c r="C156" s="11" t="s">
        <v>226</v>
      </c>
      <c r="D156" s="12" t="s">
        <v>561</v>
      </c>
      <c r="E156" s="11" t="s">
        <v>22</v>
      </c>
      <c r="F156" s="12" t="s">
        <v>562</v>
      </c>
      <c r="G156" s="13">
        <v>9</v>
      </c>
      <c r="H156" s="13">
        <v>26</v>
      </c>
      <c r="I156" s="13">
        <v>72</v>
      </c>
      <c r="J156" s="11">
        <v>20</v>
      </c>
      <c r="K156" s="11"/>
      <c r="L156" s="11">
        <v>20</v>
      </c>
      <c r="M156" s="11"/>
      <c r="N156" s="11"/>
      <c r="O156" s="11" t="s">
        <v>501</v>
      </c>
      <c r="P156" s="11" t="s">
        <v>248</v>
      </c>
    </row>
    <row r="157" ht="57.6" spans="1:16">
      <c r="A157" s="11">
        <v>153</v>
      </c>
      <c r="B157" s="11" t="s">
        <v>563</v>
      </c>
      <c r="C157" s="11" t="s">
        <v>202</v>
      </c>
      <c r="D157" s="12" t="s">
        <v>564</v>
      </c>
      <c r="E157" s="11" t="s">
        <v>22</v>
      </c>
      <c r="F157" s="12" t="s">
        <v>565</v>
      </c>
      <c r="G157" s="13">
        <v>861</v>
      </c>
      <c r="H157" s="13">
        <v>2583</v>
      </c>
      <c r="I157" s="13">
        <v>4305</v>
      </c>
      <c r="J157" s="11">
        <v>7</v>
      </c>
      <c r="K157" s="11"/>
      <c r="L157" s="11">
        <v>7</v>
      </c>
      <c r="M157" s="11"/>
      <c r="N157" s="11"/>
      <c r="O157" s="11" t="s">
        <v>501</v>
      </c>
      <c r="P157" s="11" t="s">
        <v>248</v>
      </c>
    </row>
    <row r="158" ht="65.25" customHeight="1" spans="1:16">
      <c r="A158" s="11">
        <v>154</v>
      </c>
      <c r="B158" s="11" t="s">
        <v>566</v>
      </c>
      <c r="C158" s="11" t="s">
        <v>170</v>
      </c>
      <c r="D158" s="12" t="s">
        <v>567</v>
      </c>
      <c r="E158" s="11" t="s">
        <v>22</v>
      </c>
      <c r="F158" s="12" t="s">
        <v>568</v>
      </c>
      <c r="G158" s="13">
        <v>25</v>
      </c>
      <c r="H158" s="13">
        <v>75</v>
      </c>
      <c r="I158" s="13">
        <v>125</v>
      </c>
      <c r="J158" s="11">
        <v>30</v>
      </c>
      <c r="K158" s="11">
        <v>30</v>
      </c>
      <c r="L158" s="11"/>
      <c r="M158" s="11"/>
      <c r="N158" s="11"/>
      <c r="O158" s="11" t="s">
        <v>182</v>
      </c>
      <c r="P158" s="11" t="s">
        <v>248</v>
      </c>
    </row>
    <row r="159" ht="72" spans="1:16">
      <c r="A159" s="11">
        <v>155</v>
      </c>
      <c r="B159" s="11" t="s">
        <v>569</v>
      </c>
      <c r="C159" s="11" t="s">
        <v>170</v>
      </c>
      <c r="D159" s="12" t="s">
        <v>570</v>
      </c>
      <c r="E159" s="11" t="s">
        <v>22</v>
      </c>
      <c r="F159" s="12" t="s">
        <v>568</v>
      </c>
      <c r="G159" s="13">
        <v>42</v>
      </c>
      <c r="H159" s="13">
        <v>126</v>
      </c>
      <c r="I159" s="13">
        <v>210</v>
      </c>
      <c r="J159" s="11">
        <v>30</v>
      </c>
      <c r="K159" s="11">
        <v>30</v>
      </c>
      <c r="L159" s="11"/>
      <c r="M159" s="11"/>
      <c r="N159" s="11"/>
      <c r="O159" s="11" t="s">
        <v>182</v>
      </c>
      <c r="P159" s="11" t="s">
        <v>248</v>
      </c>
    </row>
    <row r="160" s="1" customFormat="1" ht="75.75" customHeight="1" spans="1:16">
      <c r="A160" s="11">
        <v>156</v>
      </c>
      <c r="B160" s="11" t="s">
        <v>571</v>
      </c>
      <c r="C160" s="11" t="s">
        <v>572</v>
      </c>
      <c r="D160" s="12" t="s">
        <v>573</v>
      </c>
      <c r="E160" s="11" t="s">
        <v>22</v>
      </c>
      <c r="F160" s="12" t="s">
        <v>457</v>
      </c>
      <c r="G160" s="13">
        <v>74</v>
      </c>
      <c r="H160" s="13">
        <v>222</v>
      </c>
      <c r="I160" s="13">
        <v>370</v>
      </c>
      <c r="J160" s="11">
        <v>50</v>
      </c>
      <c r="K160" s="11">
        <v>50</v>
      </c>
      <c r="L160" s="11"/>
      <c r="M160" s="11"/>
      <c r="N160" s="11"/>
      <c r="O160" s="11" t="s">
        <v>182</v>
      </c>
      <c r="P160" s="11" t="s">
        <v>248</v>
      </c>
    </row>
    <row r="161" s="1" customFormat="1" ht="72" spans="1:16">
      <c r="A161" s="11">
        <v>157</v>
      </c>
      <c r="B161" s="11" t="s">
        <v>574</v>
      </c>
      <c r="C161" s="11" t="s">
        <v>575</v>
      </c>
      <c r="D161" s="12" t="s">
        <v>576</v>
      </c>
      <c r="E161" s="11" t="s">
        <v>22</v>
      </c>
      <c r="F161" s="12" t="s">
        <v>577</v>
      </c>
      <c r="G161" s="13">
        <v>63</v>
      </c>
      <c r="H161" s="13">
        <v>189</v>
      </c>
      <c r="I161" s="13">
        <v>315</v>
      </c>
      <c r="J161" s="11">
        <v>84</v>
      </c>
      <c r="K161" s="11">
        <v>84</v>
      </c>
      <c r="L161" s="11"/>
      <c r="M161" s="11"/>
      <c r="N161" s="11"/>
      <c r="O161" s="11" t="s">
        <v>182</v>
      </c>
      <c r="P161" s="11" t="s">
        <v>248</v>
      </c>
    </row>
    <row r="162" ht="57.75" customHeight="1" spans="1:16">
      <c r="A162" s="11">
        <v>158</v>
      </c>
      <c r="B162" s="11" t="s">
        <v>578</v>
      </c>
      <c r="C162" s="11" t="s">
        <v>579</v>
      </c>
      <c r="D162" s="12" t="s">
        <v>580</v>
      </c>
      <c r="E162" s="11" t="s">
        <v>22</v>
      </c>
      <c r="F162" s="12" t="s">
        <v>581</v>
      </c>
      <c r="G162" s="13">
        <v>69</v>
      </c>
      <c r="H162" s="13">
        <v>207</v>
      </c>
      <c r="I162" s="13">
        <v>345</v>
      </c>
      <c r="J162" s="11">
        <v>67</v>
      </c>
      <c r="K162" s="11">
        <v>67</v>
      </c>
      <c r="L162" s="11"/>
      <c r="M162" s="11"/>
      <c r="N162" s="11"/>
      <c r="O162" s="11" t="s">
        <v>182</v>
      </c>
      <c r="P162" s="11" t="s">
        <v>248</v>
      </c>
    </row>
    <row r="163" ht="93.75" customHeight="1" spans="1:16">
      <c r="A163" s="11">
        <v>159</v>
      </c>
      <c r="B163" s="11" t="s">
        <v>582</v>
      </c>
      <c r="C163" s="11" t="s">
        <v>583</v>
      </c>
      <c r="D163" s="12" t="s">
        <v>584</v>
      </c>
      <c r="E163" s="11" t="s">
        <v>22</v>
      </c>
      <c r="F163" s="12" t="s">
        <v>585</v>
      </c>
      <c r="G163" s="13">
        <v>674</v>
      </c>
      <c r="H163" s="13">
        <v>2359</v>
      </c>
      <c r="I163" s="13">
        <v>3370</v>
      </c>
      <c r="J163" s="11">
        <v>1860</v>
      </c>
      <c r="K163" s="11">
        <v>1860</v>
      </c>
      <c r="L163" s="11"/>
      <c r="M163" s="11"/>
      <c r="N163" s="11"/>
      <c r="O163" s="11" t="s">
        <v>168</v>
      </c>
      <c r="P163" s="11" t="s">
        <v>248</v>
      </c>
    </row>
    <row r="164" ht="83.25" customHeight="1" spans="1:16">
      <c r="A164" s="11">
        <v>160</v>
      </c>
      <c r="B164" s="11" t="s">
        <v>586</v>
      </c>
      <c r="C164" s="11" t="s">
        <v>587</v>
      </c>
      <c r="D164" s="12" t="s">
        <v>588</v>
      </c>
      <c r="E164" s="11" t="s">
        <v>22</v>
      </c>
      <c r="F164" s="12" t="s">
        <v>589</v>
      </c>
      <c r="G164" s="13">
        <v>189</v>
      </c>
      <c r="H164" s="13">
        <v>661</v>
      </c>
      <c r="I164" s="13">
        <v>945</v>
      </c>
      <c r="J164" s="11">
        <v>270</v>
      </c>
      <c r="K164" s="11">
        <v>270</v>
      </c>
      <c r="L164" s="11"/>
      <c r="M164" s="11"/>
      <c r="N164" s="11"/>
      <c r="O164" s="11" t="s">
        <v>168</v>
      </c>
      <c r="P164" s="11" t="s">
        <v>248</v>
      </c>
    </row>
    <row r="165" ht="72" spans="1:16">
      <c r="A165" s="11">
        <v>161</v>
      </c>
      <c r="B165" s="11" t="s">
        <v>590</v>
      </c>
      <c r="C165" s="11" t="s">
        <v>587</v>
      </c>
      <c r="D165" s="12" t="s">
        <v>591</v>
      </c>
      <c r="E165" s="11" t="s">
        <v>22</v>
      </c>
      <c r="F165" s="12" t="s">
        <v>592</v>
      </c>
      <c r="G165" s="13">
        <v>189</v>
      </c>
      <c r="H165" s="13">
        <v>661</v>
      </c>
      <c r="I165" s="13">
        <v>945</v>
      </c>
      <c r="J165" s="11">
        <v>230</v>
      </c>
      <c r="K165" s="11">
        <v>230</v>
      </c>
      <c r="L165" s="11"/>
      <c r="M165" s="11"/>
      <c r="N165" s="11"/>
      <c r="O165" s="11" t="s">
        <v>168</v>
      </c>
      <c r="P165" s="11" t="s">
        <v>248</v>
      </c>
    </row>
    <row r="166" ht="75" customHeight="1" spans="1:16">
      <c r="A166" s="11">
        <v>162</v>
      </c>
      <c r="B166" s="11" t="s">
        <v>593</v>
      </c>
      <c r="C166" s="11" t="s">
        <v>594</v>
      </c>
      <c r="D166" s="12" t="s">
        <v>595</v>
      </c>
      <c r="E166" s="11" t="s">
        <v>22</v>
      </c>
      <c r="F166" s="12" t="s">
        <v>596</v>
      </c>
      <c r="G166" s="13">
        <v>2114</v>
      </c>
      <c r="H166" s="13">
        <v>7399</v>
      </c>
      <c r="I166" s="13">
        <v>10570</v>
      </c>
      <c r="J166" s="11">
        <v>150</v>
      </c>
      <c r="K166" s="11">
        <v>150</v>
      </c>
      <c r="L166" s="11"/>
      <c r="M166" s="11"/>
      <c r="N166" s="11"/>
      <c r="O166" s="11" t="s">
        <v>168</v>
      </c>
      <c r="P166" s="11" t="s">
        <v>248</v>
      </c>
    </row>
    <row r="167" ht="117.75" customHeight="1" spans="1:16">
      <c r="A167" s="11">
        <v>163</v>
      </c>
      <c r="B167" s="11" t="s">
        <v>597</v>
      </c>
      <c r="C167" s="11" t="s">
        <v>598</v>
      </c>
      <c r="D167" s="12" t="s">
        <v>599</v>
      </c>
      <c r="E167" s="11" t="s">
        <v>22</v>
      </c>
      <c r="F167" s="12" t="s">
        <v>600</v>
      </c>
      <c r="G167" s="13">
        <v>1520</v>
      </c>
      <c r="H167" s="13">
        <v>4560</v>
      </c>
      <c r="I167" s="13">
        <v>12000</v>
      </c>
      <c r="J167" s="11">
        <v>450</v>
      </c>
      <c r="K167" s="11"/>
      <c r="L167" s="11">
        <v>450</v>
      </c>
      <c r="M167" s="11"/>
      <c r="N167" s="11"/>
      <c r="O167" s="11" t="s">
        <v>168</v>
      </c>
      <c r="P167" s="11" t="s">
        <v>248</v>
      </c>
    </row>
    <row r="168" s="1" customFormat="1" ht="72" spans="1:16">
      <c r="A168" s="11">
        <v>164</v>
      </c>
      <c r="B168" s="11" t="s">
        <v>601</v>
      </c>
      <c r="C168" s="11" t="s">
        <v>602</v>
      </c>
      <c r="D168" s="12" t="s">
        <v>603</v>
      </c>
      <c r="E168" s="11" t="s">
        <v>22</v>
      </c>
      <c r="F168" s="12" t="s">
        <v>604</v>
      </c>
      <c r="G168" s="13">
        <v>177</v>
      </c>
      <c r="H168" s="13">
        <v>531</v>
      </c>
      <c r="I168" s="13">
        <v>1300</v>
      </c>
      <c r="J168" s="11">
        <v>50</v>
      </c>
      <c r="K168" s="11"/>
      <c r="L168" s="11">
        <v>50</v>
      </c>
      <c r="M168" s="11"/>
      <c r="N168" s="11"/>
      <c r="O168" s="11" t="s">
        <v>168</v>
      </c>
      <c r="P168" s="11" t="s">
        <v>248</v>
      </c>
    </row>
    <row r="169" ht="71.25" customHeight="1" spans="1:16">
      <c r="A169" s="11">
        <v>165</v>
      </c>
      <c r="B169" s="11" t="s">
        <v>605</v>
      </c>
      <c r="C169" s="11" t="s">
        <v>266</v>
      </c>
      <c r="D169" s="12" t="s">
        <v>606</v>
      </c>
      <c r="E169" s="11" t="s">
        <v>22</v>
      </c>
      <c r="F169" s="12" t="s">
        <v>607</v>
      </c>
      <c r="G169" s="13">
        <v>87</v>
      </c>
      <c r="H169" s="13">
        <v>261</v>
      </c>
      <c r="I169" s="13">
        <v>261</v>
      </c>
      <c r="J169" s="11">
        <v>250</v>
      </c>
      <c r="K169" s="11"/>
      <c r="L169" s="11">
        <v>250</v>
      </c>
      <c r="M169" s="11"/>
      <c r="N169" s="11"/>
      <c r="O169" s="11" t="s">
        <v>168</v>
      </c>
      <c r="P169" s="11" t="s">
        <v>248</v>
      </c>
    </row>
    <row r="170" ht="71.25" customHeight="1" spans="1:16">
      <c r="A170" s="11">
        <v>166</v>
      </c>
      <c r="B170" s="11" t="s">
        <v>608</v>
      </c>
      <c r="C170" s="11" t="s">
        <v>609</v>
      </c>
      <c r="D170" s="12" t="s">
        <v>610</v>
      </c>
      <c r="E170" s="11" t="s">
        <v>22</v>
      </c>
      <c r="F170" s="12" t="s">
        <v>611</v>
      </c>
      <c r="G170" s="13">
        <v>122</v>
      </c>
      <c r="H170" s="13">
        <v>366</v>
      </c>
      <c r="I170" s="13">
        <v>366</v>
      </c>
      <c r="J170" s="11">
        <v>150</v>
      </c>
      <c r="K170" s="11"/>
      <c r="L170" s="11">
        <v>150</v>
      </c>
      <c r="M170" s="11"/>
      <c r="N170" s="11"/>
      <c r="O170" s="11" t="s">
        <v>168</v>
      </c>
      <c r="P170" s="11" t="s">
        <v>248</v>
      </c>
    </row>
    <row r="171" ht="71.25" customHeight="1" spans="1:16">
      <c r="A171" s="11">
        <v>167</v>
      </c>
      <c r="B171" s="11" t="s">
        <v>612</v>
      </c>
      <c r="C171" s="11" t="s">
        <v>232</v>
      </c>
      <c r="D171" s="12" t="s">
        <v>613</v>
      </c>
      <c r="E171" s="11" t="s">
        <v>22</v>
      </c>
      <c r="F171" s="12" t="s">
        <v>611</v>
      </c>
      <c r="G171" s="13">
        <v>98</v>
      </c>
      <c r="H171" s="13">
        <v>294</v>
      </c>
      <c r="I171" s="13">
        <v>294</v>
      </c>
      <c r="J171" s="11">
        <v>150</v>
      </c>
      <c r="K171" s="11"/>
      <c r="L171" s="11">
        <v>150</v>
      </c>
      <c r="M171" s="11"/>
      <c r="N171" s="11"/>
      <c r="O171" s="11" t="s">
        <v>168</v>
      </c>
      <c r="P171" s="11" t="s">
        <v>248</v>
      </c>
    </row>
    <row r="172" ht="71.25" customHeight="1" spans="1:16">
      <c r="A172" s="11">
        <v>168</v>
      </c>
      <c r="B172" s="11" t="s">
        <v>614</v>
      </c>
      <c r="C172" s="11" t="s">
        <v>184</v>
      </c>
      <c r="D172" s="12" t="s">
        <v>615</v>
      </c>
      <c r="E172" s="11" t="s">
        <v>22</v>
      </c>
      <c r="F172" s="12" t="s">
        <v>616</v>
      </c>
      <c r="G172" s="13">
        <v>245</v>
      </c>
      <c r="H172" s="13">
        <v>735</v>
      </c>
      <c r="I172" s="13">
        <v>735</v>
      </c>
      <c r="J172" s="11">
        <v>150</v>
      </c>
      <c r="K172" s="11"/>
      <c r="L172" s="11">
        <v>150</v>
      </c>
      <c r="M172" s="11"/>
      <c r="N172" s="11"/>
      <c r="O172" s="11" t="s">
        <v>168</v>
      </c>
      <c r="P172" s="11" t="s">
        <v>248</v>
      </c>
    </row>
    <row r="173" ht="28.8" spans="1:16">
      <c r="A173" s="11">
        <v>169</v>
      </c>
      <c r="B173" s="11" t="s">
        <v>617</v>
      </c>
      <c r="C173" s="11" t="s">
        <v>20</v>
      </c>
      <c r="D173" s="12" t="s">
        <v>618</v>
      </c>
      <c r="E173" s="11" t="s">
        <v>22</v>
      </c>
      <c r="F173" s="12" t="s">
        <v>619</v>
      </c>
      <c r="G173" s="13">
        <v>53</v>
      </c>
      <c r="H173" s="13">
        <v>185</v>
      </c>
      <c r="I173" s="13">
        <v>265</v>
      </c>
      <c r="J173" s="11">
        <v>445</v>
      </c>
      <c r="K173" s="11">
        <v>445</v>
      </c>
      <c r="L173" s="11"/>
      <c r="M173" s="11"/>
      <c r="N173" s="11"/>
      <c r="O173" s="11" t="s">
        <v>620</v>
      </c>
      <c r="P173" s="11" t="s">
        <v>248</v>
      </c>
    </row>
    <row r="174" ht="88.5" customHeight="1" spans="1:16">
      <c r="A174" s="11">
        <v>170</v>
      </c>
      <c r="B174" s="11" t="s">
        <v>621</v>
      </c>
      <c r="C174" s="11" t="s">
        <v>622</v>
      </c>
      <c r="D174" s="12" t="s">
        <v>623</v>
      </c>
      <c r="E174" s="11" t="s">
        <v>22</v>
      </c>
      <c r="F174" s="12" t="s">
        <v>624</v>
      </c>
      <c r="G174" s="13">
        <v>2851</v>
      </c>
      <c r="H174" s="13">
        <v>9865</v>
      </c>
      <c r="I174" s="13">
        <v>25000</v>
      </c>
      <c r="J174" s="11">
        <v>180</v>
      </c>
      <c r="K174" s="11">
        <v>180</v>
      </c>
      <c r="L174" s="11"/>
      <c r="M174" s="11"/>
      <c r="N174" s="11"/>
      <c r="O174" s="11" t="s">
        <v>625</v>
      </c>
      <c r="P174" s="11" t="s">
        <v>248</v>
      </c>
    </row>
    <row r="175" ht="50.25" customHeight="1" spans="1:16">
      <c r="A175" s="11">
        <v>171</v>
      </c>
      <c r="B175" s="11" t="s">
        <v>626</v>
      </c>
      <c r="C175" s="11" t="s">
        <v>199</v>
      </c>
      <c r="D175" s="12" t="s">
        <v>627</v>
      </c>
      <c r="E175" s="11" t="s">
        <v>22</v>
      </c>
      <c r="F175" s="12" t="s">
        <v>628</v>
      </c>
      <c r="G175" s="12">
        <v>249</v>
      </c>
      <c r="H175" s="12">
        <v>823</v>
      </c>
      <c r="I175" s="12">
        <v>2310</v>
      </c>
      <c r="J175" s="11">
        <v>150.72</v>
      </c>
      <c r="K175" s="11">
        <v>150.72</v>
      </c>
      <c r="L175" s="11"/>
      <c r="M175" s="11"/>
      <c r="N175" s="11"/>
      <c r="O175" s="11" t="s">
        <v>168</v>
      </c>
      <c r="P175" s="11" t="s">
        <v>248</v>
      </c>
    </row>
    <row r="176" ht="69.75" customHeight="1" spans="1:16">
      <c r="A176" s="11">
        <v>172</v>
      </c>
      <c r="B176" s="11" t="s">
        <v>629</v>
      </c>
      <c r="C176" s="11" t="s">
        <v>217</v>
      </c>
      <c r="D176" s="12" t="s">
        <v>630</v>
      </c>
      <c r="E176" s="11" t="s">
        <v>22</v>
      </c>
      <c r="F176" s="12" t="s">
        <v>631</v>
      </c>
      <c r="G176" s="12">
        <v>192</v>
      </c>
      <c r="H176" s="12">
        <v>632</v>
      </c>
      <c r="I176" s="12">
        <v>1775</v>
      </c>
      <c r="J176" s="11">
        <v>125.63</v>
      </c>
      <c r="K176" s="11">
        <v>125.63</v>
      </c>
      <c r="L176" s="11"/>
      <c r="M176" s="11"/>
      <c r="N176" s="11"/>
      <c r="O176" s="11" t="s">
        <v>168</v>
      </c>
      <c r="P176" s="11" t="s">
        <v>248</v>
      </c>
    </row>
    <row r="177" ht="57.6" spans="1:16">
      <c r="A177" s="11">
        <v>173</v>
      </c>
      <c r="B177" s="11" t="s">
        <v>632</v>
      </c>
      <c r="C177" s="11" t="s">
        <v>196</v>
      </c>
      <c r="D177" s="12" t="s">
        <v>633</v>
      </c>
      <c r="E177" s="11" t="s">
        <v>22</v>
      </c>
      <c r="F177" s="12" t="s">
        <v>634</v>
      </c>
      <c r="G177" s="12">
        <v>150</v>
      </c>
      <c r="H177" s="12">
        <v>496</v>
      </c>
      <c r="I177" s="12">
        <v>1391</v>
      </c>
      <c r="J177" s="11">
        <v>95.03</v>
      </c>
      <c r="K177" s="11">
        <v>95.03</v>
      </c>
      <c r="L177" s="11"/>
      <c r="M177" s="11"/>
      <c r="N177" s="11"/>
      <c r="O177" s="11" t="s">
        <v>168</v>
      </c>
      <c r="P177" s="11" t="s">
        <v>248</v>
      </c>
    </row>
    <row r="178" ht="57.6" spans="1:16">
      <c r="A178" s="11">
        <v>174</v>
      </c>
      <c r="B178" s="11" t="s">
        <v>635</v>
      </c>
      <c r="C178" s="11" t="s">
        <v>636</v>
      </c>
      <c r="D178" s="12" t="s">
        <v>637</v>
      </c>
      <c r="E178" s="11" t="s">
        <v>22</v>
      </c>
      <c r="F178" s="12" t="s">
        <v>638</v>
      </c>
      <c r="G178" s="12">
        <v>61</v>
      </c>
      <c r="H178" s="12">
        <v>200</v>
      </c>
      <c r="I178" s="12">
        <v>562</v>
      </c>
      <c r="J178" s="11">
        <v>41.32</v>
      </c>
      <c r="K178" s="11">
        <v>41.32</v>
      </c>
      <c r="L178" s="11"/>
      <c r="M178" s="11"/>
      <c r="N178" s="11"/>
      <c r="O178" s="11" t="s">
        <v>168</v>
      </c>
      <c r="P178" s="11" t="s">
        <v>248</v>
      </c>
    </row>
    <row r="179" ht="72" spans="1:16">
      <c r="A179" s="11">
        <v>175</v>
      </c>
      <c r="B179" s="11" t="s">
        <v>639</v>
      </c>
      <c r="C179" s="11" t="s">
        <v>640</v>
      </c>
      <c r="D179" s="12" t="s">
        <v>641</v>
      </c>
      <c r="E179" s="11" t="s">
        <v>22</v>
      </c>
      <c r="F179" s="12" t="s">
        <v>642</v>
      </c>
      <c r="G179" s="12">
        <v>55</v>
      </c>
      <c r="H179" s="12">
        <v>182</v>
      </c>
      <c r="I179" s="12">
        <v>512</v>
      </c>
      <c r="J179" s="11">
        <v>34.62</v>
      </c>
      <c r="K179" s="11">
        <v>34.62</v>
      </c>
      <c r="L179" s="11"/>
      <c r="M179" s="11"/>
      <c r="N179" s="11"/>
      <c r="O179" s="11" t="s">
        <v>168</v>
      </c>
      <c r="P179" s="11" t="s">
        <v>248</v>
      </c>
    </row>
    <row r="180" ht="72" spans="1:16">
      <c r="A180" s="11">
        <v>176</v>
      </c>
      <c r="B180" s="11" t="s">
        <v>643</v>
      </c>
      <c r="C180" s="11" t="s">
        <v>644</v>
      </c>
      <c r="D180" s="12" t="s">
        <v>645</v>
      </c>
      <c r="E180" s="11" t="s">
        <v>22</v>
      </c>
      <c r="F180" s="12" t="s">
        <v>646</v>
      </c>
      <c r="G180" s="12">
        <v>12</v>
      </c>
      <c r="H180" s="12">
        <v>40</v>
      </c>
      <c r="I180" s="12">
        <v>112</v>
      </c>
      <c r="J180" s="11">
        <v>7.84</v>
      </c>
      <c r="K180" s="11">
        <v>7.84</v>
      </c>
      <c r="L180" s="11"/>
      <c r="M180" s="11"/>
      <c r="N180" s="11"/>
      <c r="O180" s="11" t="s">
        <v>168</v>
      </c>
      <c r="P180" s="11" t="s">
        <v>248</v>
      </c>
    </row>
    <row r="181" ht="57.6" spans="1:16">
      <c r="A181" s="11">
        <v>177</v>
      </c>
      <c r="B181" s="11" t="s">
        <v>647</v>
      </c>
      <c r="C181" s="11" t="s">
        <v>648</v>
      </c>
      <c r="D181" s="12" t="s">
        <v>649</v>
      </c>
      <c r="E181" s="11" t="s">
        <v>22</v>
      </c>
      <c r="F181" s="12" t="s">
        <v>650</v>
      </c>
      <c r="G181" s="12">
        <v>10</v>
      </c>
      <c r="H181" s="12">
        <v>35</v>
      </c>
      <c r="I181" s="12">
        <v>97</v>
      </c>
      <c r="J181" s="11">
        <v>1.97</v>
      </c>
      <c r="K181" s="11">
        <v>1.97</v>
      </c>
      <c r="L181" s="11"/>
      <c r="M181" s="11"/>
      <c r="N181" s="11"/>
      <c r="O181" s="11" t="s">
        <v>168</v>
      </c>
      <c r="P181" s="11" t="s">
        <v>248</v>
      </c>
    </row>
    <row r="182" ht="57.6" spans="1:16">
      <c r="A182" s="11">
        <v>178</v>
      </c>
      <c r="B182" s="11" t="s">
        <v>651</v>
      </c>
      <c r="C182" s="11" t="s">
        <v>652</v>
      </c>
      <c r="D182" s="12" t="s">
        <v>653</v>
      </c>
      <c r="E182" s="11" t="s">
        <v>22</v>
      </c>
      <c r="F182" s="12" t="s">
        <v>654</v>
      </c>
      <c r="G182" s="12">
        <v>13</v>
      </c>
      <c r="H182" s="12">
        <v>43</v>
      </c>
      <c r="I182" s="12">
        <v>120</v>
      </c>
      <c r="J182" s="11">
        <v>5.73</v>
      </c>
      <c r="K182" s="11">
        <v>5.73</v>
      </c>
      <c r="L182" s="11"/>
      <c r="M182" s="11"/>
      <c r="N182" s="11"/>
      <c r="O182" s="11" t="s">
        <v>168</v>
      </c>
      <c r="P182" s="11" t="s">
        <v>248</v>
      </c>
    </row>
    <row r="183" ht="57.6" spans="1:16">
      <c r="A183" s="11">
        <v>179</v>
      </c>
      <c r="B183" s="11" t="s">
        <v>655</v>
      </c>
      <c r="C183" s="11" t="s">
        <v>656</v>
      </c>
      <c r="D183" s="12" t="s">
        <v>657</v>
      </c>
      <c r="E183" s="11" t="s">
        <v>22</v>
      </c>
      <c r="F183" s="12" t="s">
        <v>658</v>
      </c>
      <c r="G183" s="12">
        <v>12</v>
      </c>
      <c r="H183" s="12">
        <v>39</v>
      </c>
      <c r="I183" s="12">
        <v>109</v>
      </c>
      <c r="J183" s="11">
        <v>4.13</v>
      </c>
      <c r="K183" s="11">
        <v>4.13</v>
      </c>
      <c r="L183" s="11"/>
      <c r="M183" s="11"/>
      <c r="N183" s="11"/>
      <c r="O183" s="11" t="s">
        <v>168</v>
      </c>
      <c r="P183" s="11" t="s">
        <v>248</v>
      </c>
    </row>
    <row r="184" ht="57.6" spans="1:16">
      <c r="A184" s="11">
        <v>180</v>
      </c>
      <c r="B184" s="11" t="s">
        <v>659</v>
      </c>
      <c r="C184" s="11" t="s">
        <v>660</v>
      </c>
      <c r="D184" s="12" t="s">
        <v>661</v>
      </c>
      <c r="E184" s="11" t="s">
        <v>22</v>
      </c>
      <c r="F184" s="12" t="s">
        <v>662</v>
      </c>
      <c r="G184" s="12">
        <v>31</v>
      </c>
      <c r="H184" s="12">
        <v>104</v>
      </c>
      <c r="I184" s="12">
        <v>291</v>
      </c>
      <c r="J184" s="11">
        <v>20.52</v>
      </c>
      <c r="K184" s="11">
        <v>20.52</v>
      </c>
      <c r="L184" s="11"/>
      <c r="M184" s="11"/>
      <c r="N184" s="11"/>
      <c r="O184" s="11" t="s">
        <v>168</v>
      </c>
      <c r="P184" s="11" t="s">
        <v>248</v>
      </c>
    </row>
    <row r="185" ht="57.6" spans="1:16">
      <c r="A185" s="11">
        <v>181</v>
      </c>
      <c r="B185" s="11" t="s">
        <v>663</v>
      </c>
      <c r="C185" s="11" t="s">
        <v>664</v>
      </c>
      <c r="D185" s="12" t="s">
        <v>665</v>
      </c>
      <c r="E185" s="11" t="s">
        <v>22</v>
      </c>
      <c r="F185" s="12" t="s">
        <v>666</v>
      </c>
      <c r="G185" s="12">
        <v>26</v>
      </c>
      <c r="H185" s="12">
        <v>86</v>
      </c>
      <c r="I185" s="12">
        <v>240</v>
      </c>
      <c r="J185" s="11">
        <v>13.72</v>
      </c>
      <c r="K185" s="11">
        <v>13.72</v>
      </c>
      <c r="L185" s="11"/>
      <c r="M185" s="11"/>
      <c r="N185" s="11"/>
      <c r="O185" s="11" t="s">
        <v>168</v>
      </c>
      <c r="P185" s="11" t="s">
        <v>248</v>
      </c>
    </row>
    <row r="186" ht="57.6" spans="1:16">
      <c r="A186" s="11">
        <v>182</v>
      </c>
      <c r="B186" s="11" t="s">
        <v>667</v>
      </c>
      <c r="C186" s="11" t="s">
        <v>668</v>
      </c>
      <c r="D186" s="12" t="s">
        <v>669</v>
      </c>
      <c r="E186" s="11" t="s">
        <v>22</v>
      </c>
      <c r="F186" s="12" t="s">
        <v>670</v>
      </c>
      <c r="G186" s="12">
        <v>10</v>
      </c>
      <c r="H186" s="12">
        <v>40</v>
      </c>
      <c r="I186" s="12">
        <v>122</v>
      </c>
      <c r="J186" s="11">
        <v>5.79</v>
      </c>
      <c r="K186" s="11">
        <v>5.79</v>
      </c>
      <c r="L186" s="11"/>
      <c r="M186" s="11"/>
      <c r="N186" s="11"/>
      <c r="O186" s="11" t="s">
        <v>168</v>
      </c>
      <c r="P186" s="11" t="s">
        <v>248</v>
      </c>
    </row>
    <row r="187" ht="81.75" customHeight="1" spans="1:16">
      <c r="A187" s="11">
        <v>183</v>
      </c>
      <c r="B187" s="11" t="s">
        <v>671</v>
      </c>
      <c r="C187" s="11" t="s">
        <v>672</v>
      </c>
      <c r="D187" s="12" t="s">
        <v>673</v>
      </c>
      <c r="E187" s="11" t="s">
        <v>22</v>
      </c>
      <c r="F187" s="12" t="s">
        <v>674</v>
      </c>
      <c r="G187" s="12">
        <v>158</v>
      </c>
      <c r="H187" s="12">
        <v>522</v>
      </c>
      <c r="I187" s="12">
        <v>1465</v>
      </c>
      <c r="J187" s="11">
        <v>116.8</v>
      </c>
      <c r="K187" s="11">
        <v>116.8</v>
      </c>
      <c r="L187" s="11"/>
      <c r="M187" s="11"/>
      <c r="N187" s="11"/>
      <c r="O187" s="11" t="s">
        <v>168</v>
      </c>
      <c r="P187" s="11" t="s">
        <v>248</v>
      </c>
    </row>
    <row r="188" ht="57.6" spans="1:16">
      <c r="A188" s="11">
        <v>184</v>
      </c>
      <c r="B188" s="11" t="s">
        <v>675</v>
      </c>
      <c r="C188" s="11" t="s">
        <v>676</v>
      </c>
      <c r="D188" s="12" t="s">
        <v>677</v>
      </c>
      <c r="E188" s="11" t="s">
        <v>22</v>
      </c>
      <c r="F188" s="12" t="s">
        <v>678</v>
      </c>
      <c r="G188" s="12">
        <v>15</v>
      </c>
      <c r="H188" s="12">
        <v>48</v>
      </c>
      <c r="I188" s="12">
        <v>136</v>
      </c>
      <c r="J188" s="11">
        <v>8.31</v>
      </c>
      <c r="K188" s="11">
        <v>8.31</v>
      </c>
      <c r="L188" s="11"/>
      <c r="M188" s="11"/>
      <c r="N188" s="11"/>
      <c r="O188" s="11" t="s">
        <v>168</v>
      </c>
      <c r="P188" s="11" t="s">
        <v>248</v>
      </c>
    </row>
    <row r="189" ht="72" spans="1:16">
      <c r="A189" s="11">
        <v>185</v>
      </c>
      <c r="B189" s="11" t="s">
        <v>679</v>
      </c>
      <c r="C189" s="11" t="s">
        <v>680</v>
      </c>
      <c r="D189" s="12" t="s">
        <v>681</v>
      </c>
      <c r="E189" s="11" t="s">
        <v>22</v>
      </c>
      <c r="F189" s="12" t="s">
        <v>682</v>
      </c>
      <c r="G189" s="12">
        <v>17</v>
      </c>
      <c r="H189" s="12">
        <v>57</v>
      </c>
      <c r="I189" s="12">
        <v>159</v>
      </c>
      <c r="J189" s="11">
        <v>9.95</v>
      </c>
      <c r="K189" s="11">
        <v>9.95</v>
      </c>
      <c r="L189" s="11"/>
      <c r="M189" s="11"/>
      <c r="N189" s="11"/>
      <c r="O189" s="11" t="s">
        <v>168</v>
      </c>
      <c r="P189" s="11" t="s">
        <v>248</v>
      </c>
    </row>
    <row r="190" s="2" customFormat="1" ht="31.5" customHeight="1" spans="1:16">
      <c r="A190" s="11">
        <v>186</v>
      </c>
      <c r="B190" s="11" t="s">
        <v>683</v>
      </c>
      <c r="C190" s="11" t="s">
        <v>262</v>
      </c>
      <c r="D190" s="12" t="s">
        <v>684</v>
      </c>
      <c r="E190" s="11" t="s">
        <v>22</v>
      </c>
      <c r="F190" s="12" t="s">
        <v>685</v>
      </c>
      <c r="G190" s="12">
        <v>36</v>
      </c>
      <c r="H190" s="12">
        <v>120</v>
      </c>
      <c r="I190" s="12">
        <v>337</v>
      </c>
      <c r="J190" s="11">
        <v>20.2</v>
      </c>
      <c r="K190" s="11">
        <v>20.2</v>
      </c>
      <c r="L190" s="11"/>
      <c r="M190" s="11"/>
      <c r="N190" s="11"/>
      <c r="O190" s="11" t="s">
        <v>168</v>
      </c>
      <c r="P190" s="11" t="s">
        <v>248</v>
      </c>
    </row>
    <row r="191" ht="31.5" customHeight="1" spans="1:16">
      <c r="A191" s="11">
        <v>187</v>
      </c>
      <c r="B191" s="11" t="s">
        <v>686</v>
      </c>
      <c r="C191" s="11" t="s">
        <v>687</v>
      </c>
      <c r="D191" s="12" t="s">
        <v>688</v>
      </c>
      <c r="E191" s="11" t="s">
        <v>22</v>
      </c>
      <c r="F191" s="12" t="s">
        <v>689</v>
      </c>
      <c r="G191" s="12">
        <v>43</v>
      </c>
      <c r="H191" s="12">
        <v>141</v>
      </c>
      <c r="I191" s="12">
        <v>395</v>
      </c>
      <c r="J191" s="11">
        <v>28.84</v>
      </c>
      <c r="K191" s="11">
        <v>28.84</v>
      </c>
      <c r="L191" s="11"/>
      <c r="M191" s="11"/>
      <c r="N191" s="11"/>
      <c r="O191" s="11" t="s">
        <v>168</v>
      </c>
      <c r="P191" s="11" t="s">
        <v>248</v>
      </c>
    </row>
    <row r="192" ht="72" spans="1:16">
      <c r="A192" s="11">
        <v>188</v>
      </c>
      <c r="B192" s="11" t="s">
        <v>690</v>
      </c>
      <c r="C192" s="11" t="s">
        <v>691</v>
      </c>
      <c r="D192" s="12" t="s">
        <v>692</v>
      </c>
      <c r="E192" s="11" t="s">
        <v>22</v>
      </c>
      <c r="F192" s="12" t="s">
        <v>678</v>
      </c>
      <c r="G192" s="12">
        <v>15</v>
      </c>
      <c r="H192" s="12">
        <v>48</v>
      </c>
      <c r="I192" s="12">
        <v>136</v>
      </c>
      <c r="J192" s="11">
        <v>6.2</v>
      </c>
      <c r="K192" s="11">
        <v>6.2</v>
      </c>
      <c r="L192" s="11"/>
      <c r="M192" s="11"/>
      <c r="N192" s="11"/>
      <c r="O192" s="11" t="s">
        <v>168</v>
      </c>
      <c r="P192" s="11" t="s">
        <v>248</v>
      </c>
    </row>
    <row r="193" ht="72" spans="1:16">
      <c r="A193" s="11">
        <v>189</v>
      </c>
      <c r="B193" s="11" t="s">
        <v>693</v>
      </c>
      <c r="C193" s="11" t="s">
        <v>694</v>
      </c>
      <c r="D193" s="12" t="s">
        <v>695</v>
      </c>
      <c r="E193" s="11" t="s">
        <v>22</v>
      </c>
      <c r="F193" s="12" t="s">
        <v>696</v>
      </c>
      <c r="G193" s="12">
        <v>26</v>
      </c>
      <c r="H193" s="12">
        <v>87</v>
      </c>
      <c r="I193" s="12">
        <v>244</v>
      </c>
      <c r="J193" s="11">
        <v>18.75</v>
      </c>
      <c r="K193" s="11">
        <v>18.75</v>
      </c>
      <c r="L193" s="11"/>
      <c r="M193" s="11"/>
      <c r="N193" s="11"/>
      <c r="O193" s="11" t="s">
        <v>168</v>
      </c>
      <c r="P193" s="11" t="s">
        <v>248</v>
      </c>
    </row>
    <row r="194" ht="72" spans="1:16">
      <c r="A194" s="11">
        <v>190</v>
      </c>
      <c r="B194" s="11" t="s">
        <v>697</v>
      </c>
      <c r="C194" s="11" t="s">
        <v>698</v>
      </c>
      <c r="D194" s="12" t="s">
        <v>699</v>
      </c>
      <c r="E194" s="11" t="s">
        <v>22</v>
      </c>
      <c r="F194" s="12" t="s">
        <v>700</v>
      </c>
      <c r="G194" s="12">
        <v>16</v>
      </c>
      <c r="H194" s="12">
        <v>52</v>
      </c>
      <c r="I194" s="12">
        <v>147</v>
      </c>
      <c r="J194" s="11">
        <v>8.35</v>
      </c>
      <c r="K194" s="11">
        <v>8.35</v>
      </c>
      <c r="L194" s="11"/>
      <c r="M194" s="11"/>
      <c r="N194" s="11"/>
      <c r="O194" s="11" t="s">
        <v>168</v>
      </c>
      <c r="P194" s="11" t="s">
        <v>248</v>
      </c>
    </row>
    <row r="195" ht="57.6" spans="1:16">
      <c r="A195" s="11">
        <v>191</v>
      </c>
      <c r="B195" s="11" t="s">
        <v>701</v>
      </c>
      <c r="C195" s="11" t="s">
        <v>305</v>
      </c>
      <c r="D195" s="12" t="s">
        <v>702</v>
      </c>
      <c r="E195" s="11" t="s">
        <v>22</v>
      </c>
      <c r="F195" s="12" t="s">
        <v>650</v>
      </c>
      <c r="G195" s="12">
        <v>10</v>
      </c>
      <c r="H195" s="12">
        <v>35</v>
      </c>
      <c r="I195" s="12">
        <v>97</v>
      </c>
      <c r="J195" s="11">
        <v>5.94</v>
      </c>
      <c r="K195" s="11">
        <v>5.94</v>
      </c>
      <c r="L195" s="11"/>
      <c r="M195" s="11"/>
      <c r="N195" s="11"/>
      <c r="O195" s="11" t="s">
        <v>168</v>
      </c>
      <c r="P195" s="11" t="s">
        <v>248</v>
      </c>
    </row>
    <row r="196" ht="57.6" spans="1:16">
      <c r="A196" s="11">
        <v>192</v>
      </c>
      <c r="B196" s="11" t="s">
        <v>703</v>
      </c>
      <c r="C196" s="11" t="s">
        <v>325</v>
      </c>
      <c r="D196" s="12" t="s">
        <v>704</v>
      </c>
      <c r="E196" s="11" t="s">
        <v>22</v>
      </c>
      <c r="F196" s="12" t="s">
        <v>705</v>
      </c>
      <c r="G196" s="12">
        <v>20</v>
      </c>
      <c r="H196" s="12">
        <v>65</v>
      </c>
      <c r="I196" s="12">
        <v>182</v>
      </c>
      <c r="J196" s="11">
        <v>13.92</v>
      </c>
      <c r="K196" s="11">
        <v>13.92</v>
      </c>
      <c r="L196" s="11"/>
      <c r="M196" s="11"/>
      <c r="N196" s="11"/>
      <c r="O196" s="11" t="s">
        <v>168</v>
      </c>
      <c r="P196" s="11" t="s">
        <v>248</v>
      </c>
    </row>
    <row r="197" ht="72" spans="1:16">
      <c r="A197" s="11">
        <v>193</v>
      </c>
      <c r="B197" s="11" t="s">
        <v>706</v>
      </c>
      <c r="C197" s="11" t="s">
        <v>179</v>
      </c>
      <c r="D197" s="12" t="s">
        <v>707</v>
      </c>
      <c r="E197" s="11" t="s">
        <v>22</v>
      </c>
      <c r="F197" s="12" t="s">
        <v>682</v>
      </c>
      <c r="G197" s="12">
        <v>17</v>
      </c>
      <c r="H197" s="12">
        <v>57</v>
      </c>
      <c r="I197" s="12">
        <v>159</v>
      </c>
      <c r="J197" s="11">
        <v>8.9</v>
      </c>
      <c r="K197" s="11">
        <v>8.9</v>
      </c>
      <c r="L197" s="11"/>
      <c r="M197" s="11"/>
      <c r="N197" s="11"/>
      <c r="O197" s="11" t="s">
        <v>168</v>
      </c>
      <c r="P197" s="11" t="s">
        <v>248</v>
      </c>
    </row>
    <row r="198" ht="72" spans="1:16">
      <c r="A198" s="11">
        <v>194</v>
      </c>
      <c r="B198" s="11" t="s">
        <v>708</v>
      </c>
      <c r="C198" s="11" t="s">
        <v>709</v>
      </c>
      <c r="D198" s="12" t="s">
        <v>710</v>
      </c>
      <c r="E198" s="11" t="s">
        <v>22</v>
      </c>
      <c r="F198" s="12" t="s">
        <v>711</v>
      </c>
      <c r="G198" s="12">
        <v>85</v>
      </c>
      <c r="H198" s="12">
        <v>282</v>
      </c>
      <c r="I198" s="12">
        <v>791</v>
      </c>
      <c r="J198" s="11">
        <v>59.4</v>
      </c>
      <c r="K198" s="11">
        <v>59.4</v>
      </c>
      <c r="L198" s="11"/>
      <c r="M198" s="11"/>
      <c r="N198" s="11"/>
      <c r="O198" s="11" t="s">
        <v>168</v>
      </c>
      <c r="P198" s="11" t="s">
        <v>248</v>
      </c>
    </row>
    <row r="199" ht="39.75" customHeight="1" spans="1:16">
      <c r="A199" s="11">
        <v>195</v>
      </c>
      <c r="B199" s="11" t="s">
        <v>712</v>
      </c>
      <c r="C199" s="11" t="s">
        <v>713</v>
      </c>
      <c r="D199" s="12" t="s">
        <v>714</v>
      </c>
      <c r="E199" s="11" t="s">
        <v>22</v>
      </c>
      <c r="F199" s="12" t="s">
        <v>715</v>
      </c>
      <c r="G199" s="12">
        <v>67</v>
      </c>
      <c r="H199" s="12">
        <v>220</v>
      </c>
      <c r="I199" s="12">
        <v>616</v>
      </c>
      <c r="J199" s="11">
        <v>45.05</v>
      </c>
      <c r="K199" s="11">
        <v>45.05</v>
      </c>
      <c r="L199" s="11"/>
      <c r="M199" s="11"/>
      <c r="N199" s="11"/>
      <c r="O199" s="11" t="s">
        <v>168</v>
      </c>
      <c r="P199" s="11" t="s">
        <v>248</v>
      </c>
    </row>
    <row r="200" ht="39.75" customHeight="1" spans="1:16">
      <c r="A200" s="11">
        <v>196</v>
      </c>
      <c r="B200" s="11" t="s">
        <v>716</v>
      </c>
      <c r="C200" s="11" t="s">
        <v>717</v>
      </c>
      <c r="D200" s="12" t="s">
        <v>718</v>
      </c>
      <c r="E200" s="11" t="s">
        <v>22</v>
      </c>
      <c r="F200" s="12" t="s">
        <v>719</v>
      </c>
      <c r="G200" s="12">
        <v>134</v>
      </c>
      <c r="H200" s="12">
        <v>441</v>
      </c>
      <c r="I200" s="12">
        <v>1244</v>
      </c>
      <c r="J200" s="11">
        <v>99.37</v>
      </c>
      <c r="K200" s="11">
        <v>99.37</v>
      </c>
      <c r="L200" s="11"/>
      <c r="M200" s="11"/>
      <c r="N200" s="11"/>
      <c r="O200" s="11" t="s">
        <v>168</v>
      </c>
      <c r="P200" s="11" t="s">
        <v>248</v>
      </c>
    </row>
    <row r="201" ht="63.75" customHeight="1" spans="1:16">
      <c r="A201" s="11">
        <v>197</v>
      </c>
      <c r="B201" s="11" t="s">
        <v>720</v>
      </c>
      <c r="C201" s="11" t="s">
        <v>721</v>
      </c>
      <c r="D201" s="12" t="s">
        <v>722</v>
      </c>
      <c r="E201" s="11" t="s">
        <v>22</v>
      </c>
      <c r="F201" s="12" t="s">
        <v>723</v>
      </c>
      <c r="G201" s="12">
        <v>408</v>
      </c>
      <c r="H201" s="12">
        <v>1348</v>
      </c>
      <c r="I201" s="12">
        <v>3783</v>
      </c>
      <c r="J201" s="11">
        <v>505</v>
      </c>
      <c r="K201" s="11">
        <v>505</v>
      </c>
      <c r="L201" s="11"/>
      <c r="M201" s="11"/>
      <c r="N201" s="11"/>
      <c r="O201" s="11" t="s">
        <v>168</v>
      </c>
      <c r="P201" s="11" t="s">
        <v>248</v>
      </c>
    </row>
    <row r="202" ht="57.6" spans="1:16">
      <c r="A202" s="11">
        <v>198</v>
      </c>
      <c r="B202" s="11" t="s">
        <v>724</v>
      </c>
      <c r="C202" s="11" t="s">
        <v>205</v>
      </c>
      <c r="D202" s="12" t="s">
        <v>725</v>
      </c>
      <c r="E202" s="11" t="s">
        <v>22</v>
      </c>
      <c r="F202" s="12" t="s">
        <v>726</v>
      </c>
      <c r="G202" s="12">
        <v>138</v>
      </c>
      <c r="H202" s="12">
        <v>457</v>
      </c>
      <c r="I202" s="12">
        <v>1771</v>
      </c>
      <c r="J202" s="11">
        <v>20</v>
      </c>
      <c r="K202" s="11">
        <v>20</v>
      </c>
      <c r="L202" s="11"/>
      <c r="M202" s="11"/>
      <c r="N202" s="11"/>
      <c r="O202" s="11" t="s">
        <v>24</v>
      </c>
      <c r="P202" s="17" t="s">
        <v>248</v>
      </c>
    </row>
    <row r="203" ht="72" spans="1:16">
      <c r="A203" s="11">
        <v>199</v>
      </c>
      <c r="B203" s="11" t="s">
        <v>727</v>
      </c>
      <c r="C203" s="11" t="s">
        <v>551</v>
      </c>
      <c r="D203" s="12" t="s">
        <v>728</v>
      </c>
      <c r="E203" s="11" t="s">
        <v>22</v>
      </c>
      <c r="F203" s="12" t="s">
        <v>729</v>
      </c>
      <c r="G203" s="12">
        <v>32</v>
      </c>
      <c r="H203" s="12">
        <v>112</v>
      </c>
      <c r="I203" s="12">
        <v>112</v>
      </c>
      <c r="J203" s="11">
        <v>5</v>
      </c>
      <c r="K203" s="11">
        <v>5</v>
      </c>
      <c r="L203" s="11"/>
      <c r="M203" s="11"/>
      <c r="N203" s="11"/>
      <c r="O203" s="11" t="s">
        <v>24</v>
      </c>
      <c r="P203" s="17" t="s">
        <v>248</v>
      </c>
    </row>
    <row r="204" s="1" customFormat="1" ht="76.5" customHeight="1" spans="1:16">
      <c r="A204" s="11">
        <v>200</v>
      </c>
      <c r="B204" s="11" t="s">
        <v>730</v>
      </c>
      <c r="C204" s="11" t="s">
        <v>226</v>
      </c>
      <c r="D204" s="12" t="s">
        <v>731</v>
      </c>
      <c r="E204" s="11" t="s">
        <v>22</v>
      </c>
      <c r="F204" s="12" t="s">
        <v>732</v>
      </c>
      <c r="G204" s="12">
        <v>32</v>
      </c>
      <c r="H204" s="12">
        <v>112</v>
      </c>
      <c r="I204" s="12">
        <v>186</v>
      </c>
      <c r="J204" s="11">
        <v>85</v>
      </c>
      <c r="K204" s="11">
        <v>85</v>
      </c>
      <c r="L204" s="11"/>
      <c r="M204" s="11"/>
      <c r="N204" s="11"/>
      <c r="O204" s="11" t="s">
        <v>24</v>
      </c>
      <c r="P204" s="17" t="s">
        <v>248</v>
      </c>
    </row>
    <row r="205" ht="57.6" spans="1:16">
      <c r="A205" s="11">
        <v>201</v>
      </c>
      <c r="B205" s="11" t="s">
        <v>733</v>
      </c>
      <c r="C205" s="11" t="s">
        <v>196</v>
      </c>
      <c r="D205" s="12" t="s">
        <v>734</v>
      </c>
      <c r="E205" s="11" t="s">
        <v>22</v>
      </c>
      <c r="F205" s="12" t="s">
        <v>735</v>
      </c>
      <c r="G205" s="12">
        <v>10</v>
      </c>
      <c r="H205" s="12">
        <v>45</v>
      </c>
      <c r="I205" s="12">
        <v>45</v>
      </c>
      <c r="J205" s="11">
        <v>30</v>
      </c>
      <c r="K205" s="11">
        <v>30</v>
      </c>
      <c r="L205" s="11"/>
      <c r="M205" s="11"/>
      <c r="N205" s="11"/>
      <c r="O205" s="11" t="s">
        <v>24</v>
      </c>
      <c r="P205" s="17" t="s">
        <v>248</v>
      </c>
    </row>
    <row r="206" s="1" customFormat="1" ht="100.8" spans="1:16">
      <c r="A206" s="11">
        <v>202</v>
      </c>
      <c r="B206" s="11" t="s">
        <v>736</v>
      </c>
      <c r="C206" s="11" t="s">
        <v>226</v>
      </c>
      <c r="D206" s="12" t="s">
        <v>737</v>
      </c>
      <c r="E206" s="11" t="s">
        <v>22</v>
      </c>
      <c r="F206" s="12" t="s">
        <v>738</v>
      </c>
      <c r="G206" s="12">
        <v>21</v>
      </c>
      <c r="H206" s="12">
        <v>57</v>
      </c>
      <c r="I206" s="12">
        <v>167</v>
      </c>
      <c r="J206" s="11">
        <v>6.273428</v>
      </c>
      <c r="K206" s="11">
        <v>6.273428</v>
      </c>
      <c r="L206" s="11"/>
      <c r="M206" s="11"/>
      <c r="N206" s="11"/>
      <c r="O206" s="11" t="s">
        <v>24</v>
      </c>
      <c r="P206" s="17" t="s">
        <v>248</v>
      </c>
    </row>
    <row r="207" s="1" customFormat="1" ht="43.2" spans="1:16">
      <c r="A207" s="11">
        <v>203</v>
      </c>
      <c r="B207" s="11" t="s">
        <v>739</v>
      </c>
      <c r="C207" s="11" t="s">
        <v>507</v>
      </c>
      <c r="D207" s="12" t="s">
        <v>740</v>
      </c>
      <c r="E207" s="11" t="s">
        <v>22</v>
      </c>
      <c r="F207" s="12" t="s">
        <v>741</v>
      </c>
      <c r="G207" s="13">
        <v>11</v>
      </c>
      <c r="H207" s="13">
        <v>14</v>
      </c>
      <c r="I207" s="13">
        <v>71</v>
      </c>
      <c r="J207" s="11">
        <v>210</v>
      </c>
      <c r="K207" s="11"/>
      <c r="L207" s="11"/>
      <c r="M207" s="11"/>
      <c r="N207" s="11">
        <v>210</v>
      </c>
      <c r="O207" s="11" t="s">
        <v>24</v>
      </c>
      <c r="P207" s="11" t="s">
        <v>25</v>
      </c>
    </row>
    <row r="208" s="1" customFormat="1" ht="57.6" spans="1:16">
      <c r="A208" s="11">
        <v>204</v>
      </c>
      <c r="B208" s="11" t="s">
        <v>742</v>
      </c>
      <c r="C208" s="11" t="s">
        <v>40</v>
      </c>
      <c r="D208" s="12" t="s">
        <v>743</v>
      </c>
      <c r="E208" s="11" t="s">
        <v>22</v>
      </c>
      <c r="F208" s="12" t="s">
        <v>744</v>
      </c>
      <c r="G208" s="13">
        <v>18</v>
      </c>
      <c r="H208" s="13">
        <v>61</v>
      </c>
      <c r="I208" s="13">
        <v>162</v>
      </c>
      <c r="J208" s="11">
        <v>143</v>
      </c>
      <c r="K208" s="11">
        <v>143</v>
      </c>
      <c r="L208" s="11"/>
      <c r="M208" s="11"/>
      <c r="N208" s="11"/>
      <c r="O208" s="11" t="s">
        <v>24</v>
      </c>
      <c r="P208" s="11" t="s">
        <v>25</v>
      </c>
    </row>
    <row r="209" s="1" customFormat="1" ht="57.6" spans="1:16">
      <c r="A209" s="11">
        <v>205</v>
      </c>
      <c r="B209" s="11" t="s">
        <v>745</v>
      </c>
      <c r="C209" s="11" t="s">
        <v>746</v>
      </c>
      <c r="D209" s="12" t="s">
        <v>747</v>
      </c>
      <c r="E209" s="11" t="s">
        <v>22</v>
      </c>
      <c r="F209" s="12" t="s">
        <v>748</v>
      </c>
      <c r="G209" s="13">
        <v>15</v>
      </c>
      <c r="H209" s="13">
        <v>47</v>
      </c>
      <c r="I209" s="13">
        <v>109</v>
      </c>
      <c r="J209" s="11">
        <v>170</v>
      </c>
      <c r="K209" s="11"/>
      <c r="L209" s="11">
        <v>170</v>
      </c>
      <c r="M209" s="11"/>
      <c r="N209" s="11"/>
      <c r="O209" s="11" t="s">
        <v>24</v>
      </c>
      <c r="P209" s="11" t="s">
        <v>25</v>
      </c>
    </row>
    <row r="210" s="1" customFormat="1" ht="86.4" spans="1:16">
      <c r="A210" s="11">
        <v>206</v>
      </c>
      <c r="B210" s="11" t="s">
        <v>749</v>
      </c>
      <c r="C210" s="11" t="s">
        <v>303</v>
      </c>
      <c r="D210" s="12" t="s">
        <v>750</v>
      </c>
      <c r="E210" s="11" t="s">
        <v>22</v>
      </c>
      <c r="F210" s="12" t="s">
        <v>751</v>
      </c>
      <c r="G210" s="13">
        <v>3146</v>
      </c>
      <c r="H210" s="13">
        <v>10937</v>
      </c>
      <c r="I210" s="13">
        <v>10937</v>
      </c>
      <c r="J210" s="11">
        <v>330.3</v>
      </c>
      <c r="K210" s="11">
        <v>330.3</v>
      </c>
      <c r="L210" s="11"/>
      <c r="M210" s="11"/>
      <c r="N210" s="11"/>
      <c r="O210" s="11" t="s">
        <v>129</v>
      </c>
      <c r="P210" s="11" t="s">
        <v>25</v>
      </c>
    </row>
    <row r="211" s="1" customFormat="1" ht="86.4" spans="1:16">
      <c r="A211" s="11">
        <v>207</v>
      </c>
      <c r="B211" s="11" t="s">
        <v>752</v>
      </c>
      <c r="C211" s="11" t="s">
        <v>196</v>
      </c>
      <c r="D211" s="12" t="s">
        <v>753</v>
      </c>
      <c r="E211" s="11" t="s">
        <v>22</v>
      </c>
      <c r="F211" s="12" t="s">
        <v>751</v>
      </c>
      <c r="G211" s="13">
        <v>835</v>
      </c>
      <c r="H211" s="13">
        <v>2774</v>
      </c>
      <c r="I211" s="13">
        <v>2774</v>
      </c>
      <c r="J211" s="11">
        <v>66</v>
      </c>
      <c r="K211" s="11">
        <v>66</v>
      </c>
      <c r="L211" s="11"/>
      <c r="M211" s="11"/>
      <c r="N211" s="11"/>
      <c r="O211" s="11" t="s">
        <v>129</v>
      </c>
      <c r="P211" s="11" t="s">
        <v>25</v>
      </c>
    </row>
    <row r="212" s="1" customFormat="1" ht="86.4" spans="1:16">
      <c r="A212" s="11">
        <v>208</v>
      </c>
      <c r="B212" s="11" t="s">
        <v>754</v>
      </c>
      <c r="C212" s="11" t="s">
        <v>199</v>
      </c>
      <c r="D212" s="12" t="s">
        <v>755</v>
      </c>
      <c r="E212" s="11" t="s">
        <v>22</v>
      </c>
      <c r="F212" s="12" t="s">
        <v>751</v>
      </c>
      <c r="G212" s="13">
        <v>1222</v>
      </c>
      <c r="H212" s="13">
        <v>4426</v>
      </c>
      <c r="I212" s="13">
        <v>4426</v>
      </c>
      <c r="J212" s="11">
        <v>65.34</v>
      </c>
      <c r="K212" s="11">
        <v>65.34</v>
      </c>
      <c r="L212" s="11"/>
      <c r="M212" s="11"/>
      <c r="N212" s="11"/>
      <c r="O212" s="11" t="s">
        <v>129</v>
      </c>
      <c r="P212" s="11" t="s">
        <v>25</v>
      </c>
    </row>
    <row r="213" s="1" customFormat="1" ht="86.4" spans="1:16">
      <c r="A213" s="11">
        <v>209</v>
      </c>
      <c r="B213" s="11" t="s">
        <v>756</v>
      </c>
      <c r="C213" s="11" t="s">
        <v>202</v>
      </c>
      <c r="D213" s="12" t="s">
        <v>757</v>
      </c>
      <c r="E213" s="11" t="s">
        <v>22</v>
      </c>
      <c r="F213" s="12" t="s">
        <v>751</v>
      </c>
      <c r="G213" s="13">
        <v>135</v>
      </c>
      <c r="H213" s="13">
        <v>392</v>
      </c>
      <c r="I213" s="13">
        <v>392</v>
      </c>
      <c r="J213" s="11">
        <v>37.76</v>
      </c>
      <c r="K213" s="11">
        <v>37.76</v>
      </c>
      <c r="L213" s="11"/>
      <c r="M213" s="11"/>
      <c r="N213" s="11"/>
      <c r="O213" s="11" t="s">
        <v>129</v>
      </c>
      <c r="P213" s="11" t="s">
        <v>25</v>
      </c>
    </row>
    <row r="214" s="1" customFormat="1" ht="86.4" spans="1:16">
      <c r="A214" s="11">
        <v>210</v>
      </c>
      <c r="B214" s="11" t="s">
        <v>758</v>
      </c>
      <c r="C214" s="11" t="s">
        <v>205</v>
      </c>
      <c r="D214" s="12" t="s">
        <v>759</v>
      </c>
      <c r="E214" s="11" t="s">
        <v>22</v>
      </c>
      <c r="F214" s="12" t="s">
        <v>751</v>
      </c>
      <c r="G214" s="13">
        <v>886</v>
      </c>
      <c r="H214" s="13">
        <v>3165</v>
      </c>
      <c r="I214" s="13">
        <v>3165</v>
      </c>
      <c r="J214" s="11">
        <v>28.96</v>
      </c>
      <c r="K214" s="11">
        <v>28.96</v>
      </c>
      <c r="L214" s="11"/>
      <c r="M214" s="11"/>
      <c r="N214" s="11"/>
      <c r="O214" s="11" t="s">
        <v>129</v>
      </c>
      <c r="P214" s="11" t="s">
        <v>25</v>
      </c>
    </row>
    <row r="215" s="1" customFormat="1" ht="86.4" spans="1:16">
      <c r="A215" s="11">
        <v>211</v>
      </c>
      <c r="B215" s="11" t="s">
        <v>760</v>
      </c>
      <c r="C215" s="11" t="s">
        <v>551</v>
      </c>
      <c r="D215" s="12" t="s">
        <v>761</v>
      </c>
      <c r="E215" s="11" t="s">
        <v>22</v>
      </c>
      <c r="F215" s="12" t="s">
        <v>751</v>
      </c>
      <c r="G215" s="13">
        <v>167</v>
      </c>
      <c r="H215" s="13">
        <v>619</v>
      </c>
      <c r="I215" s="13">
        <v>619</v>
      </c>
      <c r="J215" s="11">
        <v>26.7</v>
      </c>
      <c r="K215" s="11">
        <v>26.7</v>
      </c>
      <c r="L215" s="11"/>
      <c r="M215" s="11"/>
      <c r="N215" s="11"/>
      <c r="O215" s="11" t="s">
        <v>129</v>
      </c>
      <c r="P215" s="11" t="s">
        <v>25</v>
      </c>
    </row>
    <row r="216" s="1" customFormat="1" ht="86.4" spans="1:16">
      <c r="A216" s="11">
        <v>212</v>
      </c>
      <c r="B216" s="11" t="s">
        <v>762</v>
      </c>
      <c r="C216" s="11" t="s">
        <v>253</v>
      </c>
      <c r="D216" s="12" t="s">
        <v>763</v>
      </c>
      <c r="E216" s="11" t="s">
        <v>22</v>
      </c>
      <c r="F216" s="12" t="s">
        <v>751</v>
      </c>
      <c r="G216" s="13">
        <v>1325</v>
      </c>
      <c r="H216" s="13">
        <v>4176</v>
      </c>
      <c r="I216" s="13">
        <v>4176</v>
      </c>
      <c r="J216" s="11">
        <v>40</v>
      </c>
      <c r="K216" s="11">
        <v>40</v>
      </c>
      <c r="L216" s="11"/>
      <c r="M216" s="11"/>
      <c r="N216" s="11"/>
      <c r="O216" s="11" t="s">
        <v>129</v>
      </c>
      <c r="P216" s="11" t="s">
        <v>25</v>
      </c>
    </row>
    <row r="217" s="1" customFormat="1" ht="86.4" spans="1:16">
      <c r="A217" s="11">
        <v>213</v>
      </c>
      <c r="B217" s="11" t="s">
        <v>764</v>
      </c>
      <c r="C217" s="11" t="s">
        <v>214</v>
      </c>
      <c r="D217" s="12" t="s">
        <v>765</v>
      </c>
      <c r="E217" s="11" t="s">
        <v>22</v>
      </c>
      <c r="F217" s="12" t="s">
        <v>751</v>
      </c>
      <c r="G217" s="13">
        <v>701</v>
      </c>
      <c r="H217" s="13">
        <v>2539</v>
      </c>
      <c r="I217" s="13">
        <v>2539</v>
      </c>
      <c r="J217" s="11">
        <v>16.9</v>
      </c>
      <c r="K217" s="11">
        <v>16.9</v>
      </c>
      <c r="L217" s="11"/>
      <c r="M217" s="11"/>
      <c r="N217" s="11"/>
      <c r="O217" s="11" t="s">
        <v>129</v>
      </c>
      <c r="P217" s="11" t="s">
        <v>25</v>
      </c>
    </row>
    <row r="218" s="1" customFormat="1" ht="86.4" spans="1:16">
      <c r="A218" s="11">
        <v>214</v>
      </c>
      <c r="B218" s="11" t="s">
        <v>766</v>
      </c>
      <c r="C218" s="11" t="s">
        <v>217</v>
      </c>
      <c r="D218" s="12" t="s">
        <v>767</v>
      </c>
      <c r="E218" s="11" t="s">
        <v>22</v>
      </c>
      <c r="F218" s="12" t="s">
        <v>751</v>
      </c>
      <c r="G218" s="13">
        <v>310</v>
      </c>
      <c r="H218" s="13">
        <v>1137</v>
      </c>
      <c r="I218" s="13">
        <v>1137</v>
      </c>
      <c r="J218" s="11">
        <v>20.46</v>
      </c>
      <c r="K218" s="11">
        <v>20.46</v>
      </c>
      <c r="L218" s="11"/>
      <c r="M218" s="11"/>
      <c r="N218" s="11"/>
      <c r="O218" s="11" t="s">
        <v>129</v>
      </c>
      <c r="P218" s="11" t="s">
        <v>25</v>
      </c>
    </row>
    <row r="219" s="1" customFormat="1" ht="86.4" spans="1:16">
      <c r="A219" s="11">
        <v>215</v>
      </c>
      <c r="B219" s="11" t="s">
        <v>768</v>
      </c>
      <c r="C219" s="11" t="s">
        <v>220</v>
      </c>
      <c r="D219" s="12" t="s">
        <v>769</v>
      </c>
      <c r="E219" s="11" t="s">
        <v>22</v>
      </c>
      <c r="F219" s="12" t="s">
        <v>751</v>
      </c>
      <c r="G219" s="13">
        <v>929</v>
      </c>
      <c r="H219" s="13">
        <v>3232</v>
      </c>
      <c r="I219" s="13">
        <v>3232</v>
      </c>
      <c r="J219" s="11">
        <v>105.64</v>
      </c>
      <c r="K219" s="11">
        <v>105.64</v>
      </c>
      <c r="L219" s="11"/>
      <c r="M219" s="11"/>
      <c r="N219" s="11"/>
      <c r="O219" s="11" t="s">
        <v>129</v>
      </c>
      <c r="P219" s="11" t="s">
        <v>25</v>
      </c>
    </row>
    <row r="220" s="1" customFormat="1" ht="86.4" spans="1:16">
      <c r="A220" s="11">
        <v>216</v>
      </c>
      <c r="B220" s="11" t="s">
        <v>770</v>
      </c>
      <c r="C220" s="11" t="s">
        <v>225</v>
      </c>
      <c r="D220" s="12" t="s">
        <v>771</v>
      </c>
      <c r="E220" s="11" t="s">
        <v>22</v>
      </c>
      <c r="F220" s="12" t="s">
        <v>751</v>
      </c>
      <c r="G220" s="13">
        <v>868</v>
      </c>
      <c r="H220" s="13">
        <v>11124</v>
      </c>
      <c r="I220" s="13">
        <v>11124</v>
      </c>
      <c r="J220" s="11">
        <v>78.96</v>
      </c>
      <c r="K220" s="11">
        <v>78.96</v>
      </c>
      <c r="L220" s="11"/>
      <c r="M220" s="11"/>
      <c r="N220" s="11"/>
      <c r="O220" s="11" t="s">
        <v>129</v>
      </c>
      <c r="P220" s="11" t="s">
        <v>25</v>
      </c>
    </row>
    <row r="221" s="1" customFormat="1" ht="86.4" spans="1:16">
      <c r="A221" s="11">
        <v>217</v>
      </c>
      <c r="B221" s="11" t="s">
        <v>772</v>
      </c>
      <c r="C221" s="11" t="s">
        <v>226</v>
      </c>
      <c r="D221" s="12" t="s">
        <v>773</v>
      </c>
      <c r="E221" s="11" t="s">
        <v>22</v>
      </c>
      <c r="F221" s="12" t="s">
        <v>751</v>
      </c>
      <c r="G221" s="13">
        <v>1207</v>
      </c>
      <c r="H221" s="13">
        <v>3876</v>
      </c>
      <c r="I221" s="13">
        <v>3876</v>
      </c>
      <c r="J221" s="11">
        <v>146.64</v>
      </c>
      <c r="K221" s="11">
        <v>146.64</v>
      </c>
      <c r="L221" s="11"/>
      <c r="M221" s="11"/>
      <c r="N221" s="11"/>
      <c r="O221" s="11" t="s">
        <v>129</v>
      </c>
      <c r="P221" s="11" t="s">
        <v>25</v>
      </c>
    </row>
    <row r="222" s="1" customFormat="1" ht="86.4" spans="1:16">
      <c r="A222" s="11">
        <v>218</v>
      </c>
      <c r="B222" s="11" t="s">
        <v>774</v>
      </c>
      <c r="C222" s="11" t="s">
        <v>229</v>
      </c>
      <c r="D222" s="12" t="s">
        <v>775</v>
      </c>
      <c r="E222" s="11" t="s">
        <v>22</v>
      </c>
      <c r="F222" s="12" t="s">
        <v>776</v>
      </c>
      <c r="G222" s="13">
        <v>1228</v>
      </c>
      <c r="H222" s="13">
        <v>3951</v>
      </c>
      <c r="I222" s="13">
        <v>3951</v>
      </c>
      <c r="J222" s="11">
        <v>271.16</v>
      </c>
      <c r="K222" s="11">
        <v>271.16</v>
      </c>
      <c r="L222" s="11"/>
      <c r="M222" s="11"/>
      <c r="N222" s="11"/>
      <c r="O222" s="11" t="s">
        <v>129</v>
      </c>
      <c r="P222" s="11" t="s">
        <v>25</v>
      </c>
    </row>
    <row r="223" s="1" customFormat="1" ht="86.4" spans="1:16">
      <c r="A223" s="11">
        <v>219</v>
      </c>
      <c r="B223" s="11" t="s">
        <v>777</v>
      </c>
      <c r="C223" s="11" t="s">
        <v>222</v>
      </c>
      <c r="D223" s="12" t="s">
        <v>778</v>
      </c>
      <c r="E223" s="11" t="s">
        <v>22</v>
      </c>
      <c r="F223" s="12" t="s">
        <v>776</v>
      </c>
      <c r="G223" s="13">
        <v>884</v>
      </c>
      <c r="H223" s="13">
        <v>2708</v>
      </c>
      <c r="I223" s="13">
        <v>2708</v>
      </c>
      <c r="J223" s="11">
        <v>138</v>
      </c>
      <c r="K223" s="11">
        <v>138</v>
      </c>
      <c r="L223" s="11"/>
      <c r="M223" s="11"/>
      <c r="N223" s="11"/>
      <c r="O223" s="11" t="s">
        <v>129</v>
      </c>
      <c r="P223" s="11" t="s">
        <v>25</v>
      </c>
    </row>
    <row r="224" s="1" customFormat="1" ht="86.4" spans="1:16">
      <c r="A224" s="11">
        <v>220</v>
      </c>
      <c r="B224" s="11" t="s">
        <v>779</v>
      </c>
      <c r="C224" s="11" t="s">
        <v>232</v>
      </c>
      <c r="D224" s="12" t="s">
        <v>780</v>
      </c>
      <c r="E224" s="11" t="s">
        <v>22</v>
      </c>
      <c r="F224" s="12" t="s">
        <v>751</v>
      </c>
      <c r="G224" s="13">
        <v>129</v>
      </c>
      <c r="H224" s="13">
        <v>398</v>
      </c>
      <c r="I224" s="13">
        <v>398</v>
      </c>
      <c r="J224" s="11">
        <v>175.58</v>
      </c>
      <c r="K224" s="11">
        <v>175.58</v>
      </c>
      <c r="L224" s="11"/>
      <c r="M224" s="11"/>
      <c r="N224" s="11"/>
      <c r="O224" s="11" t="s">
        <v>129</v>
      </c>
      <c r="P224" s="11" t="s">
        <v>25</v>
      </c>
    </row>
    <row r="225" s="1" customFormat="1" ht="86.4" spans="1:16">
      <c r="A225" s="11">
        <v>221</v>
      </c>
      <c r="B225" s="11" t="s">
        <v>781</v>
      </c>
      <c r="C225" s="11" t="s">
        <v>303</v>
      </c>
      <c r="D225" s="12" t="s">
        <v>782</v>
      </c>
      <c r="E225" s="11" t="s">
        <v>22</v>
      </c>
      <c r="F225" s="12" t="s">
        <v>783</v>
      </c>
      <c r="G225" s="13">
        <v>3286</v>
      </c>
      <c r="H225" s="13">
        <v>10946</v>
      </c>
      <c r="I225" s="13">
        <v>10946</v>
      </c>
      <c r="J225" s="11">
        <v>208.1</v>
      </c>
      <c r="K225" s="11">
        <v>208.1</v>
      </c>
      <c r="L225" s="11"/>
      <c r="M225" s="11"/>
      <c r="N225" s="11"/>
      <c r="O225" s="11" t="s">
        <v>129</v>
      </c>
      <c r="P225" s="11" t="s">
        <v>25</v>
      </c>
    </row>
    <row r="226" s="1" customFormat="1" ht="86.4" spans="1:16">
      <c r="A226" s="11">
        <v>222</v>
      </c>
      <c r="B226" s="11" t="s">
        <v>784</v>
      </c>
      <c r="C226" s="11" t="s">
        <v>196</v>
      </c>
      <c r="D226" s="12" t="s">
        <v>785</v>
      </c>
      <c r="E226" s="11" t="s">
        <v>22</v>
      </c>
      <c r="F226" s="12" t="s">
        <v>783</v>
      </c>
      <c r="G226" s="13">
        <v>788</v>
      </c>
      <c r="H226" s="13">
        <v>7700</v>
      </c>
      <c r="I226" s="13">
        <v>7700</v>
      </c>
      <c r="J226" s="11">
        <v>158</v>
      </c>
      <c r="K226" s="11">
        <v>158</v>
      </c>
      <c r="L226" s="11"/>
      <c r="M226" s="11"/>
      <c r="N226" s="11"/>
      <c r="O226" s="11" t="s">
        <v>129</v>
      </c>
      <c r="P226" s="11" t="s">
        <v>25</v>
      </c>
    </row>
    <row r="227" s="1" customFormat="1" ht="86.4" spans="1:16">
      <c r="A227" s="11">
        <v>223</v>
      </c>
      <c r="B227" s="11" t="s">
        <v>786</v>
      </c>
      <c r="C227" s="11" t="s">
        <v>199</v>
      </c>
      <c r="D227" s="12" t="s">
        <v>787</v>
      </c>
      <c r="E227" s="11" t="s">
        <v>22</v>
      </c>
      <c r="F227" s="12" t="s">
        <v>783</v>
      </c>
      <c r="G227" s="13">
        <v>933</v>
      </c>
      <c r="H227" s="13">
        <v>3380</v>
      </c>
      <c r="I227" s="13">
        <v>3380</v>
      </c>
      <c r="J227" s="11">
        <v>35.48</v>
      </c>
      <c r="K227" s="11">
        <v>35.48</v>
      </c>
      <c r="L227" s="11"/>
      <c r="M227" s="11"/>
      <c r="N227" s="11"/>
      <c r="O227" s="11" t="s">
        <v>129</v>
      </c>
      <c r="P227" s="11" t="s">
        <v>25</v>
      </c>
    </row>
    <row r="228" s="1" customFormat="1" ht="86.4" spans="1:16">
      <c r="A228" s="11">
        <v>224</v>
      </c>
      <c r="B228" s="11" t="s">
        <v>788</v>
      </c>
      <c r="C228" s="11" t="s">
        <v>202</v>
      </c>
      <c r="D228" s="12" t="s">
        <v>789</v>
      </c>
      <c r="E228" s="11" t="s">
        <v>22</v>
      </c>
      <c r="F228" s="12" t="s">
        <v>783</v>
      </c>
      <c r="G228" s="13">
        <v>510</v>
      </c>
      <c r="H228" s="13">
        <v>1757</v>
      </c>
      <c r="I228" s="13">
        <v>1757</v>
      </c>
      <c r="J228" s="11">
        <v>17.54</v>
      </c>
      <c r="K228" s="11">
        <v>17.54</v>
      </c>
      <c r="L228" s="11"/>
      <c r="M228" s="11"/>
      <c r="N228" s="11"/>
      <c r="O228" s="11" t="s">
        <v>129</v>
      </c>
      <c r="P228" s="11" t="s">
        <v>25</v>
      </c>
    </row>
    <row r="229" s="1" customFormat="1" ht="86.4" spans="1:16">
      <c r="A229" s="11">
        <v>225</v>
      </c>
      <c r="B229" s="11" t="s">
        <v>790</v>
      </c>
      <c r="C229" s="11" t="s">
        <v>205</v>
      </c>
      <c r="D229" s="12" t="s">
        <v>791</v>
      </c>
      <c r="E229" s="11" t="s">
        <v>22</v>
      </c>
      <c r="F229" s="12" t="s">
        <v>783</v>
      </c>
      <c r="G229" s="13">
        <v>1671</v>
      </c>
      <c r="H229" s="13">
        <v>6665</v>
      </c>
      <c r="I229" s="13">
        <v>6665</v>
      </c>
      <c r="J229" s="11">
        <v>64.46</v>
      </c>
      <c r="K229" s="11">
        <v>64.46</v>
      </c>
      <c r="L229" s="11"/>
      <c r="M229" s="11"/>
      <c r="N229" s="11"/>
      <c r="O229" s="11" t="s">
        <v>129</v>
      </c>
      <c r="P229" s="11" t="s">
        <v>25</v>
      </c>
    </row>
    <row r="230" s="1" customFormat="1" ht="86.4" spans="1:16">
      <c r="A230" s="11">
        <v>226</v>
      </c>
      <c r="B230" s="11" t="s">
        <v>792</v>
      </c>
      <c r="C230" s="11" t="s">
        <v>551</v>
      </c>
      <c r="D230" s="12" t="s">
        <v>793</v>
      </c>
      <c r="E230" s="11" t="s">
        <v>22</v>
      </c>
      <c r="F230" s="12" t="s">
        <v>783</v>
      </c>
      <c r="G230" s="13">
        <v>652</v>
      </c>
      <c r="H230" s="13">
        <v>2338</v>
      </c>
      <c r="I230" s="13">
        <v>2338</v>
      </c>
      <c r="J230" s="11">
        <v>59.72</v>
      </c>
      <c r="K230" s="11">
        <v>59.72</v>
      </c>
      <c r="L230" s="11"/>
      <c r="M230" s="11"/>
      <c r="N230" s="11"/>
      <c r="O230" s="11" t="s">
        <v>129</v>
      </c>
      <c r="P230" s="11" t="s">
        <v>25</v>
      </c>
    </row>
    <row r="231" s="1" customFormat="1" ht="86.4" spans="1:16">
      <c r="A231" s="11">
        <v>227</v>
      </c>
      <c r="B231" s="11" t="s">
        <v>794</v>
      </c>
      <c r="C231" s="11" t="s">
        <v>253</v>
      </c>
      <c r="D231" s="12" t="s">
        <v>795</v>
      </c>
      <c r="E231" s="11" t="s">
        <v>22</v>
      </c>
      <c r="F231" s="12" t="s">
        <v>783</v>
      </c>
      <c r="G231" s="13">
        <v>1325</v>
      </c>
      <c r="H231" s="13">
        <v>4176</v>
      </c>
      <c r="I231" s="13">
        <v>4176</v>
      </c>
      <c r="J231" s="11">
        <v>100</v>
      </c>
      <c r="K231" s="11">
        <v>100</v>
      </c>
      <c r="L231" s="11"/>
      <c r="M231" s="11"/>
      <c r="N231" s="11"/>
      <c r="O231" s="11" t="s">
        <v>129</v>
      </c>
      <c r="P231" s="11" t="s">
        <v>25</v>
      </c>
    </row>
    <row r="232" s="1" customFormat="1" ht="86.4" spans="1:16">
      <c r="A232" s="11">
        <v>228</v>
      </c>
      <c r="B232" s="11" t="s">
        <v>796</v>
      </c>
      <c r="C232" s="11" t="s">
        <v>214</v>
      </c>
      <c r="D232" s="12" t="s">
        <v>797</v>
      </c>
      <c r="E232" s="11" t="s">
        <v>22</v>
      </c>
      <c r="F232" s="12" t="s">
        <v>783</v>
      </c>
      <c r="G232" s="13">
        <v>1359</v>
      </c>
      <c r="H232" s="13">
        <v>4861</v>
      </c>
      <c r="I232" s="13">
        <v>4861</v>
      </c>
      <c r="J232" s="11">
        <v>65.82</v>
      </c>
      <c r="K232" s="11">
        <v>65.82</v>
      </c>
      <c r="L232" s="11"/>
      <c r="M232" s="11"/>
      <c r="N232" s="11"/>
      <c r="O232" s="11" t="s">
        <v>129</v>
      </c>
      <c r="P232" s="11" t="s">
        <v>25</v>
      </c>
    </row>
    <row r="233" s="1" customFormat="1" ht="86.4" spans="1:16">
      <c r="A233" s="11">
        <v>229</v>
      </c>
      <c r="B233" s="11" t="s">
        <v>798</v>
      </c>
      <c r="C233" s="11" t="s">
        <v>217</v>
      </c>
      <c r="D233" s="12" t="s">
        <v>799</v>
      </c>
      <c r="E233" s="11" t="s">
        <v>22</v>
      </c>
      <c r="F233" s="12" t="s">
        <v>783</v>
      </c>
      <c r="G233" s="13">
        <v>496</v>
      </c>
      <c r="H233" s="13">
        <v>1722</v>
      </c>
      <c r="I233" s="13">
        <v>1722</v>
      </c>
      <c r="J233" s="11">
        <v>38.76</v>
      </c>
      <c r="K233" s="11">
        <v>38.76</v>
      </c>
      <c r="L233" s="11"/>
      <c r="M233" s="11"/>
      <c r="N233" s="11"/>
      <c r="O233" s="11" t="s">
        <v>129</v>
      </c>
      <c r="P233" s="11" t="s">
        <v>25</v>
      </c>
    </row>
    <row r="234" s="1" customFormat="1" ht="86.4" spans="1:16">
      <c r="A234" s="11">
        <v>230</v>
      </c>
      <c r="B234" s="11" t="s">
        <v>800</v>
      </c>
      <c r="C234" s="11" t="s">
        <v>220</v>
      </c>
      <c r="D234" s="12" t="s">
        <v>801</v>
      </c>
      <c r="E234" s="11" t="s">
        <v>22</v>
      </c>
      <c r="F234" s="12" t="s">
        <v>783</v>
      </c>
      <c r="G234" s="13">
        <v>606</v>
      </c>
      <c r="H234" s="13">
        <v>1899</v>
      </c>
      <c r="I234" s="13">
        <v>1899</v>
      </c>
      <c r="J234" s="11">
        <v>56.58</v>
      </c>
      <c r="K234" s="11">
        <v>56.58</v>
      </c>
      <c r="L234" s="11"/>
      <c r="M234" s="11"/>
      <c r="N234" s="11"/>
      <c r="O234" s="11" t="s">
        <v>129</v>
      </c>
      <c r="P234" s="11" t="s">
        <v>25</v>
      </c>
    </row>
    <row r="235" s="1" customFormat="1" ht="86.4" spans="1:16">
      <c r="A235" s="11">
        <v>231</v>
      </c>
      <c r="B235" s="11" t="s">
        <v>802</v>
      </c>
      <c r="C235" s="11" t="s">
        <v>225</v>
      </c>
      <c r="D235" s="12" t="s">
        <v>803</v>
      </c>
      <c r="E235" s="11" t="s">
        <v>22</v>
      </c>
      <c r="F235" s="12" t="s">
        <v>783</v>
      </c>
      <c r="G235" s="13">
        <v>868</v>
      </c>
      <c r="H235" s="13">
        <v>5562</v>
      </c>
      <c r="I235" s="13">
        <v>5562</v>
      </c>
      <c r="J235" s="11">
        <v>50.54</v>
      </c>
      <c r="K235" s="11">
        <v>50.54</v>
      </c>
      <c r="L235" s="11"/>
      <c r="M235" s="11"/>
      <c r="N235" s="11"/>
      <c r="O235" s="11" t="s">
        <v>129</v>
      </c>
      <c r="P235" s="11" t="s">
        <v>25</v>
      </c>
    </row>
    <row r="236" s="1" customFormat="1" ht="86.4" spans="1:16">
      <c r="A236" s="11">
        <v>232</v>
      </c>
      <c r="B236" s="11" t="s">
        <v>804</v>
      </c>
      <c r="C236" s="11" t="s">
        <v>226</v>
      </c>
      <c r="D236" s="12" t="s">
        <v>805</v>
      </c>
      <c r="E236" s="11" t="s">
        <v>22</v>
      </c>
      <c r="F236" s="12" t="s">
        <v>783</v>
      </c>
      <c r="G236" s="13">
        <v>1207</v>
      </c>
      <c r="H236" s="13">
        <v>3876</v>
      </c>
      <c r="I236" s="13">
        <v>3876</v>
      </c>
      <c r="J236" s="11">
        <v>42.3</v>
      </c>
      <c r="K236" s="11">
        <v>42.3</v>
      </c>
      <c r="L236" s="11"/>
      <c r="M236" s="11"/>
      <c r="N236" s="11"/>
      <c r="O236" s="11" t="s">
        <v>129</v>
      </c>
      <c r="P236" s="11" t="s">
        <v>25</v>
      </c>
    </row>
    <row r="237" s="1" customFormat="1" ht="86.4" spans="1:16">
      <c r="A237" s="11">
        <v>233</v>
      </c>
      <c r="B237" s="11" t="s">
        <v>806</v>
      </c>
      <c r="C237" s="11" t="s">
        <v>222</v>
      </c>
      <c r="D237" s="12" t="s">
        <v>807</v>
      </c>
      <c r="E237" s="11" t="s">
        <v>22</v>
      </c>
      <c r="F237" s="12" t="s">
        <v>783</v>
      </c>
      <c r="G237" s="13">
        <v>884</v>
      </c>
      <c r="H237" s="13">
        <v>2708</v>
      </c>
      <c r="I237" s="13">
        <v>2708</v>
      </c>
      <c r="J237" s="11">
        <v>70</v>
      </c>
      <c r="K237" s="11">
        <v>70</v>
      </c>
      <c r="L237" s="11"/>
      <c r="M237" s="11"/>
      <c r="N237" s="11"/>
      <c r="O237" s="11" t="s">
        <v>129</v>
      </c>
      <c r="P237" s="11" t="s">
        <v>25</v>
      </c>
    </row>
    <row r="238" s="1" customFormat="1" ht="86.4" spans="1:16">
      <c r="A238" s="11">
        <v>234</v>
      </c>
      <c r="B238" s="11" t="s">
        <v>808</v>
      </c>
      <c r="C238" s="11" t="s">
        <v>232</v>
      </c>
      <c r="D238" s="12" t="s">
        <v>809</v>
      </c>
      <c r="E238" s="11" t="s">
        <v>22</v>
      </c>
      <c r="F238" s="12" t="s">
        <v>783</v>
      </c>
      <c r="G238" s="13">
        <v>542</v>
      </c>
      <c r="H238" s="13">
        <v>1929</v>
      </c>
      <c r="I238" s="13">
        <v>1929</v>
      </c>
      <c r="J238" s="11">
        <v>50.48</v>
      </c>
      <c r="K238" s="11">
        <v>50.48</v>
      </c>
      <c r="L238" s="11"/>
      <c r="M238" s="11"/>
      <c r="N238" s="11"/>
      <c r="O238" s="11" t="s">
        <v>129</v>
      </c>
      <c r="P238" s="11" t="s">
        <v>25</v>
      </c>
    </row>
    <row r="239" s="1" customFormat="1" ht="72" spans="1:16">
      <c r="A239" s="11">
        <v>235</v>
      </c>
      <c r="B239" s="11" t="s">
        <v>810</v>
      </c>
      <c r="C239" s="11" t="s">
        <v>303</v>
      </c>
      <c r="D239" s="12" t="s">
        <v>811</v>
      </c>
      <c r="E239" s="11" t="s">
        <v>22</v>
      </c>
      <c r="F239" s="12" t="s">
        <v>812</v>
      </c>
      <c r="G239" s="13">
        <v>282</v>
      </c>
      <c r="H239" s="13">
        <v>1023</v>
      </c>
      <c r="I239" s="13">
        <v>1023</v>
      </c>
      <c r="J239" s="11">
        <v>133.8</v>
      </c>
      <c r="K239" s="11">
        <v>133.8</v>
      </c>
      <c r="L239" s="11"/>
      <c r="M239" s="11"/>
      <c r="N239" s="11"/>
      <c r="O239" s="11" t="s">
        <v>129</v>
      </c>
      <c r="P239" s="11" t="s">
        <v>25</v>
      </c>
    </row>
    <row r="240" s="1" customFormat="1" ht="72" spans="1:16">
      <c r="A240" s="11">
        <v>236</v>
      </c>
      <c r="B240" s="11" t="s">
        <v>813</v>
      </c>
      <c r="C240" s="11" t="s">
        <v>196</v>
      </c>
      <c r="D240" s="12" t="s">
        <v>814</v>
      </c>
      <c r="E240" s="11" t="s">
        <v>22</v>
      </c>
      <c r="F240" s="12" t="s">
        <v>812</v>
      </c>
      <c r="G240" s="13">
        <v>341</v>
      </c>
      <c r="H240" s="13">
        <v>1099</v>
      </c>
      <c r="I240" s="13">
        <v>1099</v>
      </c>
      <c r="J240" s="11">
        <v>208.8</v>
      </c>
      <c r="K240" s="11">
        <v>208.8</v>
      </c>
      <c r="L240" s="11"/>
      <c r="M240" s="11"/>
      <c r="N240" s="11"/>
      <c r="O240" s="11" t="s">
        <v>129</v>
      </c>
      <c r="P240" s="11" t="s">
        <v>25</v>
      </c>
    </row>
    <row r="241" s="1" customFormat="1" ht="72" spans="1:16">
      <c r="A241" s="11">
        <v>237</v>
      </c>
      <c r="B241" s="11" t="s">
        <v>815</v>
      </c>
      <c r="C241" s="11" t="s">
        <v>199</v>
      </c>
      <c r="D241" s="12" t="s">
        <v>816</v>
      </c>
      <c r="E241" s="11" t="s">
        <v>22</v>
      </c>
      <c r="F241" s="12" t="s">
        <v>812</v>
      </c>
      <c r="G241" s="13">
        <v>152</v>
      </c>
      <c r="H241" s="13">
        <v>532</v>
      </c>
      <c r="I241" s="13">
        <v>532</v>
      </c>
      <c r="J241" s="11">
        <v>18.6</v>
      </c>
      <c r="K241" s="11">
        <v>18.6</v>
      </c>
      <c r="L241" s="11"/>
      <c r="M241" s="11"/>
      <c r="N241" s="11"/>
      <c r="O241" s="11" t="s">
        <v>129</v>
      </c>
      <c r="P241" s="11" t="s">
        <v>25</v>
      </c>
    </row>
    <row r="242" s="1" customFormat="1" ht="72" spans="1:16">
      <c r="A242" s="11">
        <v>238</v>
      </c>
      <c r="B242" s="11" t="s">
        <v>817</v>
      </c>
      <c r="C242" s="11" t="s">
        <v>202</v>
      </c>
      <c r="D242" s="12" t="s">
        <v>818</v>
      </c>
      <c r="E242" s="11" t="s">
        <v>22</v>
      </c>
      <c r="F242" s="12" t="s">
        <v>812</v>
      </c>
      <c r="G242" s="13">
        <v>169</v>
      </c>
      <c r="H242" s="13">
        <v>552</v>
      </c>
      <c r="I242" s="13">
        <v>552</v>
      </c>
      <c r="J242" s="11">
        <v>12</v>
      </c>
      <c r="K242" s="11">
        <v>12</v>
      </c>
      <c r="L242" s="11"/>
      <c r="M242" s="11"/>
      <c r="N242" s="11"/>
      <c r="O242" s="11" t="s">
        <v>129</v>
      </c>
      <c r="P242" s="11" t="s">
        <v>25</v>
      </c>
    </row>
    <row r="243" s="1" customFormat="1" ht="72" spans="1:16">
      <c r="A243" s="11">
        <v>239</v>
      </c>
      <c r="B243" s="11" t="s">
        <v>819</v>
      </c>
      <c r="C243" s="11" t="s">
        <v>205</v>
      </c>
      <c r="D243" s="12" t="s">
        <v>820</v>
      </c>
      <c r="E243" s="11" t="s">
        <v>22</v>
      </c>
      <c r="F243" s="12" t="s">
        <v>812</v>
      </c>
      <c r="G243" s="13">
        <v>706</v>
      </c>
      <c r="H243" s="13">
        <v>2629</v>
      </c>
      <c r="I243" s="13">
        <v>2629</v>
      </c>
      <c r="J243" s="11">
        <v>57</v>
      </c>
      <c r="K243" s="11">
        <v>57</v>
      </c>
      <c r="L243" s="11"/>
      <c r="M243" s="11"/>
      <c r="N243" s="11"/>
      <c r="O243" s="11" t="s">
        <v>129</v>
      </c>
      <c r="P243" s="11" t="s">
        <v>25</v>
      </c>
    </row>
    <row r="244" s="1" customFormat="1" ht="72" spans="1:16">
      <c r="A244" s="11">
        <v>240</v>
      </c>
      <c r="B244" s="11" t="s">
        <v>821</v>
      </c>
      <c r="C244" s="11" t="s">
        <v>551</v>
      </c>
      <c r="D244" s="12" t="s">
        <v>822</v>
      </c>
      <c r="E244" s="11" t="s">
        <v>22</v>
      </c>
      <c r="F244" s="12" t="s">
        <v>812</v>
      </c>
      <c r="G244" s="13">
        <v>376</v>
      </c>
      <c r="H244" s="13">
        <v>1342</v>
      </c>
      <c r="I244" s="13">
        <v>1342</v>
      </c>
      <c r="J244" s="11">
        <v>54.06</v>
      </c>
      <c r="K244" s="11">
        <v>54.06</v>
      </c>
      <c r="L244" s="11"/>
      <c r="M244" s="11"/>
      <c r="N244" s="11"/>
      <c r="O244" s="11" t="s">
        <v>129</v>
      </c>
      <c r="P244" s="11" t="s">
        <v>25</v>
      </c>
    </row>
    <row r="245" s="1" customFormat="1" ht="72" spans="1:16">
      <c r="A245" s="11">
        <v>241</v>
      </c>
      <c r="B245" s="11" t="s">
        <v>823</v>
      </c>
      <c r="C245" s="11" t="s">
        <v>253</v>
      </c>
      <c r="D245" s="12" t="s">
        <v>824</v>
      </c>
      <c r="E245" s="11" t="s">
        <v>22</v>
      </c>
      <c r="F245" s="12" t="s">
        <v>812</v>
      </c>
      <c r="G245" s="13">
        <v>652</v>
      </c>
      <c r="H245" s="13">
        <v>2040</v>
      </c>
      <c r="I245" s="13">
        <v>2040</v>
      </c>
      <c r="J245" s="11">
        <v>600</v>
      </c>
      <c r="K245" s="11">
        <v>600</v>
      </c>
      <c r="L245" s="11"/>
      <c r="M245" s="11"/>
      <c r="N245" s="11"/>
      <c r="O245" s="11" t="s">
        <v>129</v>
      </c>
      <c r="P245" s="11" t="s">
        <v>25</v>
      </c>
    </row>
    <row r="246" s="1" customFormat="1" ht="72" spans="1:16">
      <c r="A246" s="11">
        <v>242</v>
      </c>
      <c r="B246" s="11" t="s">
        <v>825</v>
      </c>
      <c r="C246" s="11" t="s">
        <v>214</v>
      </c>
      <c r="D246" s="12" t="s">
        <v>826</v>
      </c>
      <c r="E246" s="11" t="s">
        <v>22</v>
      </c>
      <c r="F246" s="12" t="s">
        <v>812</v>
      </c>
      <c r="G246" s="13">
        <v>119</v>
      </c>
      <c r="H246" s="13">
        <v>447</v>
      </c>
      <c r="I246" s="13">
        <v>447</v>
      </c>
      <c r="J246" s="11">
        <v>19.92</v>
      </c>
      <c r="K246" s="11">
        <v>19.92</v>
      </c>
      <c r="L246" s="11"/>
      <c r="M246" s="11"/>
      <c r="N246" s="11"/>
      <c r="O246" s="11" t="s">
        <v>129</v>
      </c>
      <c r="P246" s="11" t="s">
        <v>25</v>
      </c>
    </row>
    <row r="247" s="1" customFormat="1" ht="72" spans="1:16">
      <c r="A247" s="11">
        <v>243</v>
      </c>
      <c r="B247" s="11" t="s">
        <v>827</v>
      </c>
      <c r="C247" s="11" t="s">
        <v>217</v>
      </c>
      <c r="D247" s="12" t="s">
        <v>828</v>
      </c>
      <c r="E247" s="11" t="s">
        <v>22</v>
      </c>
      <c r="F247" s="12" t="s">
        <v>812</v>
      </c>
      <c r="G247" s="13">
        <v>374</v>
      </c>
      <c r="H247" s="13">
        <v>1392</v>
      </c>
      <c r="I247" s="13">
        <v>1392</v>
      </c>
      <c r="J247" s="11">
        <v>118.62</v>
      </c>
      <c r="K247" s="11">
        <v>118.62</v>
      </c>
      <c r="L247" s="11"/>
      <c r="M247" s="11"/>
      <c r="N247" s="11"/>
      <c r="O247" s="11" t="s">
        <v>129</v>
      </c>
      <c r="P247" s="11" t="s">
        <v>25</v>
      </c>
    </row>
    <row r="248" s="1" customFormat="1" ht="72" spans="1:16">
      <c r="A248" s="11">
        <v>244</v>
      </c>
      <c r="B248" s="11" t="s">
        <v>829</v>
      </c>
      <c r="C248" s="11" t="s">
        <v>220</v>
      </c>
      <c r="D248" s="12" t="s">
        <v>830</v>
      </c>
      <c r="E248" s="11" t="s">
        <v>22</v>
      </c>
      <c r="F248" s="12" t="s">
        <v>812</v>
      </c>
      <c r="G248" s="13">
        <v>248</v>
      </c>
      <c r="H248" s="13">
        <v>845</v>
      </c>
      <c r="I248" s="13">
        <v>845</v>
      </c>
      <c r="J248" s="11">
        <v>27.6</v>
      </c>
      <c r="K248" s="11">
        <v>27.6</v>
      </c>
      <c r="L248" s="11"/>
      <c r="M248" s="11"/>
      <c r="N248" s="11"/>
      <c r="O248" s="11" t="s">
        <v>129</v>
      </c>
      <c r="P248" s="11" t="s">
        <v>25</v>
      </c>
    </row>
    <row r="249" s="1" customFormat="1" ht="72" spans="1:16">
      <c r="A249" s="11">
        <v>245</v>
      </c>
      <c r="B249" s="11" t="s">
        <v>831</v>
      </c>
      <c r="C249" s="11" t="s">
        <v>225</v>
      </c>
      <c r="D249" s="12" t="s">
        <v>832</v>
      </c>
      <c r="E249" s="11" t="s">
        <v>22</v>
      </c>
      <c r="F249" s="12" t="s">
        <v>812</v>
      </c>
      <c r="G249" s="13">
        <v>499</v>
      </c>
      <c r="H249" s="13">
        <v>1757</v>
      </c>
      <c r="I249" s="13">
        <v>1757</v>
      </c>
      <c r="J249" s="11">
        <v>70.56</v>
      </c>
      <c r="K249" s="11">
        <v>70.56</v>
      </c>
      <c r="L249" s="11"/>
      <c r="M249" s="11"/>
      <c r="N249" s="11"/>
      <c r="O249" s="11" t="s">
        <v>129</v>
      </c>
      <c r="P249" s="11" t="s">
        <v>25</v>
      </c>
    </row>
    <row r="250" s="1" customFormat="1" ht="72" spans="1:16">
      <c r="A250" s="11">
        <v>246</v>
      </c>
      <c r="B250" s="11" t="s">
        <v>833</v>
      </c>
      <c r="C250" s="11" t="s">
        <v>226</v>
      </c>
      <c r="D250" s="12" t="s">
        <v>834</v>
      </c>
      <c r="E250" s="11" t="s">
        <v>22</v>
      </c>
      <c r="F250" s="12" t="s">
        <v>812</v>
      </c>
      <c r="G250" s="13">
        <v>365</v>
      </c>
      <c r="H250" s="13">
        <v>1206</v>
      </c>
      <c r="I250" s="13">
        <v>1206</v>
      </c>
      <c r="J250" s="11">
        <v>33.3</v>
      </c>
      <c r="K250" s="11">
        <v>33.3</v>
      </c>
      <c r="L250" s="11"/>
      <c r="M250" s="11"/>
      <c r="N250" s="11"/>
      <c r="O250" s="11" t="s">
        <v>129</v>
      </c>
      <c r="P250" s="11" t="s">
        <v>25</v>
      </c>
    </row>
    <row r="251" s="1" customFormat="1" ht="72" spans="1:16">
      <c r="A251" s="11">
        <v>247</v>
      </c>
      <c r="B251" s="11" t="s">
        <v>835</v>
      </c>
      <c r="C251" s="11" t="s">
        <v>229</v>
      </c>
      <c r="D251" s="12" t="s">
        <v>836</v>
      </c>
      <c r="E251" s="11" t="s">
        <v>22</v>
      </c>
      <c r="F251" s="12" t="s">
        <v>812</v>
      </c>
      <c r="G251" s="13">
        <v>310</v>
      </c>
      <c r="H251" s="13">
        <v>1070</v>
      </c>
      <c r="I251" s="13">
        <v>1070</v>
      </c>
      <c r="J251" s="11">
        <v>54</v>
      </c>
      <c r="K251" s="11">
        <v>54</v>
      </c>
      <c r="L251" s="11"/>
      <c r="M251" s="11"/>
      <c r="N251" s="11"/>
      <c r="O251" s="11" t="s">
        <v>129</v>
      </c>
      <c r="P251" s="11" t="s">
        <v>25</v>
      </c>
    </row>
    <row r="252" s="1" customFormat="1" ht="72" spans="1:16">
      <c r="A252" s="11">
        <v>248</v>
      </c>
      <c r="B252" s="11" t="s">
        <v>837</v>
      </c>
      <c r="C252" s="11" t="s">
        <v>222</v>
      </c>
      <c r="D252" s="12" t="s">
        <v>838</v>
      </c>
      <c r="E252" s="11" t="s">
        <v>22</v>
      </c>
      <c r="F252" s="12" t="s">
        <v>812</v>
      </c>
      <c r="G252" s="13">
        <v>237</v>
      </c>
      <c r="H252" s="13">
        <v>813</v>
      </c>
      <c r="I252" s="13">
        <v>813</v>
      </c>
      <c r="J252" s="11">
        <v>90</v>
      </c>
      <c r="K252" s="11">
        <v>90</v>
      </c>
      <c r="L252" s="11"/>
      <c r="M252" s="11"/>
      <c r="N252" s="11"/>
      <c r="O252" s="11" t="s">
        <v>129</v>
      </c>
      <c r="P252" s="11" t="s">
        <v>25</v>
      </c>
    </row>
    <row r="253" s="1" customFormat="1" ht="72" spans="1:16">
      <c r="A253" s="11">
        <v>249</v>
      </c>
      <c r="B253" s="11" t="s">
        <v>839</v>
      </c>
      <c r="C253" s="11" t="s">
        <v>232</v>
      </c>
      <c r="D253" s="12" t="s">
        <v>840</v>
      </c>
      <c r="E253" s="11" t="s">
        <v>22</v>
      </c>
      <c r="F253" s="12" t="s">
        <v>812</v>
      </c>
      <c r="G253" s="13">
        <v>89</v>
      </c>
      <c r="H253" s="13">
        <v>291</v>
      </c>
      <c r="I253" s="13">
        <v>291</v>
      </c>
      <c r="J253" s="11">
        <v>10.2</v>
      </c>
      <c r="K253" s="11">
        <v>10.2</v>
      </c>
      <c r="L253" s="11"/>
      <c r="M253" s="11"/>
      <c r="N253" s="11"/>
      <c r="O253" s="11" t="s">
        <v>129</v>
      </c>
      <c r="P253" s="11" t="s">
        <v>25</v>
      </c>
    </row>
    <row r="254" s="1" customFormat="1" ht="43.2" spans="1:16">
      <c r="A254" s="11">
        <v>250</v>
      </c>
      <c r="B254" s="11" t="s">
        <v>841</v>
      </c>
      <c r="C254" s="11" t="s">
        <v>229</v>
      </c>
      <c r="D254" s="12" t="s">
        <v>842</v>
      </c>
      <c r="E254" s="11" t="s">
        <v>22</v>
      </c>
      <c r="F254" s="12" t="s">
        <v>843</v>
      </c>
      <c r="G254" s="13">
        <v>36</v>
      </c>
      <c r="H254" s="13">
        <v>94</v>
      </c>
      <c r="I254" s="13">
        <v>103</v>
      </c>
      <c r="J254" s="11">
        <v>30</v>
      </c>
      <c r="K254" s="11">
        <v>30</v>
      </c>
      <c r="L254" s="11"/>
      <c r="M254" s="11"/>
      <c r="N254" s="11"/>
      <c r="O254" s="11" t="s">
        <v>51</v>
      </c>
      <c r="P254" s="11" t="s">
        <v>25</v>
      </c>
    </row>
    <row r="255" s="1" customFormat="1" ht="57.6" spans="1:16">
      <c r="A255" s="11">
        <v>251</v>
      </c>
      <c r="B255" s="11" t="s">
        <v>844</v>
      </c>
      <c r="C255" s="11" t="s">
        <v>845</v>
      </c>
      <c r="D255" s="12" t="s">
        <v>846</v>
      </c>
      <c r="E255" s="11" t="s">
        <v>22</v>
      </c>
      <c r="F255" s="12" t="s">
        <v>843</v>
      </c>
      <c r="G255" s="13">
        <v>20</v>
      </c>
      <c r="H255" s="13">
        <v>80</v>
      </c>
      <c r="I255" s="13">
        <v>80</v>
      </c>
      <c r="J255" s="11">
        <v>45</v>
      </c>
      <c r="K255" s="11">
        <v>45</v>
      </c>
      <c r="L255" s="11"/>
      <c r="M255" s="11"/>
      <c r="N255" s="11"/>
      <c r="O255" s="11" t="s">
        <v>51</v>
      </c>
      <c r="P255" s="11" t="s">
        <v>25</v>
      </c>
    </row>
    <row r="256" s="1" customFormat="1" ht="57.6" spans="1:16">
      <c r="A256" s="11">
        <v>252</v>
      </c>
      <c r="B256" s="11" t="s">
        <v>847</v>
      </c>
      <c r="C256" s="11" t="s">
        <v>848</v>
      </c>
      <c r="D256" s="12" t="s">
        <v>849</v>
      </c>
      <c r="E256" s="11" t="s">
        <v>22</v>
      </c>
      <c r="F256" s="12" t="s">
        <v>843</v>
      </c>
      <c r="G256" s="13">
        <v>20</v>
      </c>
      <c r="H256" s="13">
        <v>85</v>
      </c>
      <c r="I256" s="13">
        <v>85</v>
      </c>
      <c r="J256" s="11">
        <v>27</v>
      </c>
      <c r="K256" s="11">
        <v>27</v>
      </c>
      <c r="L256" s="11"/>
      <c r="M256" s="11"/>
      <c r="N256" s="11"/>
      <c r="O256" s="11" t="s">
        <v>51</v>
      </c>
      <c r="P256" s="11" t="s">
        <v>25</v>
      </c>
    </row>
    <row r="257" s="1" customFormat="1" ht="72" spans="1:16">
      <c r="A257" s="11">
        <v>253</v>
      </c>
      <c r="B257" s="11" t="s">
        <v>850</v>
      </c>
      <c r="C257" s="11" t="s">
        <v>851</v>
      </c>
      <c r="D257" s="12" t="s">
        <v>852</v>
      </c>
      <c r="E257" s="11" t="s">
        <v>22</v>
      </c>
      <c r="F257" s="12" t="s">
        <v>843</v>
      </c>
      <c r="G257" s="13">
        <v>222</v>
      </c>
      <c r="H257" s="13">
        <v>706</v>
      </c>
      <c r="I257" s="13">
        <v>923</v>
      </c>
      <c r="J257" s="11">
        <v>121</v>
      </c>
      <c r="K257" s="11">
        <v>121</v>
      </c>
      <c r="L257" s="11"/>
      <c r="M257" s="11"/>
      <c r="N257" s="11"/>
      <c r="O257" s="11" t="s">
        <v>51</v>
      </c>
      <c r="P257" s="11" t="s">
        <v>25</v>
      </c>
    </row>
    <row r="258" s="1" customFormat="1" ht="57.6" spans="1:16">
      <c r="A258" s="11">
        <v>254</v>
      </c>
      <c r="B258" s="11" t="s">
        <v>853</v>
      </c>
      <c r="C258" s="11" t="s">
        <v>232</v>
      </c>
      <c r="D258" s="12" t="s">
        <v>854</v>
      </c>
      <c r="E258" s="11" t="s">
        <v>22</v>
      </c>
      <c r="F258" s="12" t="s">
        <v>843</v>
      </c>
      <c r="G258" s="13">
        <v>376</v>
      </c>
      <c r="H258" s="13">
        <v>1432</v>
      </c>
      <c r="I258" s="13">
        <v>5912</v>
      </c>
      <c r="J258" s="11">
        <v>640</v>
      </c>
      <c r="K258" s="11">
        <v>640</v>
      </c>
      <c r="L258" s="11"/>
      <c r="M258" s="11"/>
      <c r="N258" s="11"/>
      <c r="O258" s="11" t="s">
        <v>51</v>
      </c>
      <c r="P258" s="11" t="s">
        <v>25</v>
      </c>
    </row>
    <row r="259" s="1" customFormat="1" ht="43.2" spans="1:16">
      <c r="A259" s="11">
        <v>255</v>
      </c>
      <c r="B259" s="11" t="s">
        <v>855</v>
      </c>
      <c r="C259" s="11" t="s">
        <v>856</v>
      </c>
      <c r="D259" s="12" t="s">
        <v>857</v>
      </c>
      <c r="E259" s="11" t="s">
        <v>22</v>
      </c>
      <c r="F259" s="12" t="s">
        <v>858</v>
      </c>
      <c r="G259" s="13">
        <v>30</v>
      </c>
      <c r="H259" s="13">
        <v>98</v>
      </c>
      <c r="I259" s="13">
        <v>110</v>
      </c>
      <c r="J259" s="11">
        <v>50</v>
      </c>
      <c r="K259" s="11">
        <v>50</v>
      </c>
      <c r="L259" s="11"/>
      <c r="M259" s="11"/>
      <c r="N259" s="11"/>
      <c r="O259" s="11" t="s">
        <v>51</v>
      </c>
      <c r="P259" s="11" t="s">
        <v>25</v>
      </c>
    </row>
    <row r="260" s="1" customFormat="1" ht="43.2" spans="1:16">
      <c r="A260" s="11">
        <v>256</v>
      </c>
      <c r="B260" s="11" t="s">
        <v>859</v>
      </c>
      <c r="C260" s="11" t="s">
        <v>860</v>
      </c>
      <c r="D260" s="12" t="s">
        <v>861</v>
      </c>
      <c r="E260" s="11" t="s">
        <v>22</v>
      </c>
      <c r="F260" s="12" t="s">
        <v>862</v>
      </c>
      <c r="G260" s="13">
        <v>63</v>
      </c>
      <c r="H260" s="13">
        <v>186</v>
      </c>
      <c r="I260" s="13">
        <v>1878</v>
      </c>
      <c r="J260" s="11">
        <v>32.5</v>
      </c>
      <c r="K260" s="11">
        <v>32.5</v>
      </c>
      <c r="L260" s="11"/>
      <c r="M260" s="11"/>
      <c r="N260" s="11"/>
      <c r="O260" s="11" t="s">
        <v>51</v>
      </c>
      <c r="P260" s="11" t="s">
        <v>25</v>
      </c>
    </row>
    <row r="261" s="1" customFormat="1" ht="72" spans="1:16">
      <c r="A261" s="11">
        <v>257</v>
      </c>
      <c r="B261" s="11" t="s">
        <v>863</v>
      </c>
      <c r="C261" s="11" t="s">
        <v>864</v>
      </c>
      <c r="D261" s="12" t="s">
        <v>865</v>
      </c>
      <c r="E261" s="11" t="s">
        <v>22</v>
      </c>
      <c r="F261" s="12" t="s">
        <v>866</v>
      </c>
      <c r="G261" s="13">
        <v>83</v>
      </c>
      <c r="H261" s="13">
        <v>200</v>
      </c>
      <c r="I261" s="13">
        <v>350</v>
      </c>
      <c r="J261" s="11">
        <v>40</v>
      </c>
      <c r="K261" s="11">
        <v>40</v>
      </c>
      <c r="L261" s="11"/>
      <c r="M261" s="11"/>
      <c r="N261" s="11"/>
      <c r="O261" s="11" t="s">
        <v>51</v>
      </c>
      <c r="P261" s="11" t="s">
        <v>25</v>
      </c>
    </row>
    <row r="262" s="1" customFormat="1" ht="57.6" spans="1:16">
      <c r="A262" s="11">
        <v>258</v>
      </c>
      <c r="B262" s="11" t="s">
        <v>867</v>
      </c>
      <c r="C262" s="11" t="s">
        <v>868</v>
      </c>
      <c r="D262" s="12" t="s">
        <v>869</v>
      </c>
      <c r="E262" s="11" t="s">
        <v>22</v>
      </c>
      <c r="F262" s="12" t="s">
        <v>870</v>
      </c>
      <c r="G262" s="13">
        <v>21</v>
      </c>
      <c r="H262" s="13">
        <v>87</v>
      </c>
      <c r="I262" s="13">
        <v>107</v>
      </c>
      <c r="J262" s="11">
        <v>18.15</v>
      </c>
      <c r="K262" s="11">
        <v>18.15</v>
      </c>
      <c r="L262" s="11"/>
      <c r="M262" s="11"/>
      <c r="N262" s="11"/>
      <c r="O262" s="11" t="s">
        <v>51</v>
      </c>
      <c r="P262" s="11" t="s">
        <v>25</v>
      </c>
    </row>
    <row r="263" s="1" customFormat="1" ht="72" spans="1:16">
      <c r="A263" s="11">
        <v>259</v>
      </c>
      <c r="B263" s="11" t="s">
        <v>871</v>
      </c>
      <c r="C263" s="11" t="s">
        <v>872</v>
      </c>
      <c r="D263" s="12" t="s">
        <v>873</v>
      </c>
      <c r="E263" s="11" t="s">
        <v>22</v>
      </c>
      <c r="F263" s="12" t="s">
        <v>870</v>
      </c>
      <c r="G263" s="13">
        <v>28</v>
      </c>
      <c r="H263" s="13">
        <v>98</v>
      </c>
      <c r="I263" s="13">
        <v>135</v>
      </c>
      <c r="J263" s="11">
        <v>22</v>
      </c>
      <c r="K263" s="11">
        <v>22</v>
      </c>
      <c r="L263" s="11"/>
      <c r="M263" s="11"/>
      <c r="N263" s="11"/>
      <c r="O263" s="11" t="s">
        <v>51</v>
      </c>
      <c r="P263" s="11" t="s">
        <v>25</v>
      </c>
    </row>
    <row r="264" s="1" customFormat="1" ht="57.6" spans="1:16">
      <c r="A264" s="11">
        <v>260</v>
      </c>
      <c r="B264" s="11" t="s">
        <v>874</v>
      </c>
      <c r="C264" s="11" t="s">
        <v>875</v>
      </c>
      <c r="D264" s="12" t="s">
        <v>876</v>
      </c>
      <c r="E264" s="11" t="s">
        <v>22</v>
      </c>
      <c r="F264" s="12" t="s">
        <v>870</v>
      </c>
      <c r="G264" s="13">
        <v>17</v>
      </c>
      <c r="H264" s="13">
        <v>69</v>
      </c>
      <c r="I264" s="13">
        <v>95</v>
      </c>
      <c r="J264" s="11">
        <v>15.43</v>
      </c>
      <c r="K264" s="11">
        <v>15.43</v>
      </c>
      <c r="L264" s="11"/>
      <c r="M264" s="11"/>
      <c r="N264" s="11"/>
      <c r="O264" s="11" t="s">
        <v>51</v>
      </c>
      <c r="P264" s="11" t="s">
        <v>25</v>
      </c>
    </row>
    <row r="265" s="1" customFormat="1" ht="57.6" spans="1:16">
      <c r="A265" s="11">
        <v>261</v>
      </c>
      <c r="B265" s="11" t="s">
        <v>877</v>
      </c>
      <c r="C265" s="11" t="s">
        <v>878</v>
      </c>
      <c r="D265" s="12" t="s">
        <v>879</v>
      </c>
      <c r="E265" s="11" t="s">
        <v>22</v>
      </c>
      <c r="F265" s="12" t="s">
        <v>870</v>
      </c>
      <c r="G265" s="13">
        <v>76</v>
      </c>
      <c r="H265" s="13">
        <v>306</v>
      </c>
      <c r="I265" s="13">
        <v>410</v>
      </c>
      <c r="J265" s="11">
        <v>72.824</v>
      </c>
      <c r="K265" s="11">
        <v>72.824</v>
      </c>
      <c r="L265" s="11"/>
      <c r="M265" s="11"/>
      <c r="N265" s="11"/>
      <c r="O265" s="11" t="s">
        <v>51</v>
      </c>
      <c r="P265" s="11" t="s">
        <v>25</v>
      </c>
    </row>
    <row r="266" s="1" customFormat="1" ht="57.6" spans="1:16">
      <c r="A266" s="11">
        <v>262</v>
      </c>
      <c r="B266" s="11" t="s">
        <v>880</v>
      </c>
      <c r="C266" s="11" t="s">
        <v>881</v>
      </c>
      <c r="D266" s="12" t="s">
        <v>882</v>
      </c>
      <c r="E266" s="11" t="s">
        <v>22</v>
      </c>
      <c r="F266" s="12" t="s">
        <v>870</v>
      </c>
      <c r="G266" s="13">
        <v>17</v>
      </c>
      <c r="H266" s="13">
        <v>50</v>
      </c>
      <c r="I266" s="13">
        <v>75</v>
      </c>
      <c r="J266" s="11">
        <v>16.1</v>
      </c>
      <c r="K266" s="11">
        <v>16.1</v>
      </c>
      <c r="L266" s="11"/>
      <c r="M266" s="11"/>
      <c r="N266" s="11"/>
      <c r="O266" s="11" t="s">
        <v>51</v>
      </c>
      <c r="P266" s="11" t="s">
        <v>25</v>
      </c>
    </row>
    <row r="267" s="1" customFormat="1" ht="57.6" spans="1:16">
      <c r="A267" s="11">
        <v>263</v>
      </c>
      <c r="B267" s="11" t="s">
        <v>883</v>
      </c>
      <c r="C267" s="11" t="s">
        <v>884</v>
      </c>
      <c r="D267" s="12" t="s">
        <v>885</v>
      </c>
      <c r="E267" s="11" t="s">
        <v>22</v>
      </c>
      <c r="F267" s="12" t="s">
        <v>870</v>
      </c>
      <c r="G267" s="13">
        <v>22</v>
      </c>
      <c r="H267" s="13">
        <v>86</v>
      </c>
      <c r="I267" s="13">
        <v>98</v>
      </c>
      <c r="J267" s="11">
        <v>22</v>
      </c>
      <c r="K267" s="11">
        <v>22</v>
      </c>
      <c r="L267" s="11"/>
      <c r="M267" s="11"/>
      <c r="N267" s="11"/>
      <c r="O267" s="11" t="s">
        <v>51</v>
      </c>
      <c r="P267" s="11" t="s">
        <v>25</v>
      </c>
    </row>
    <row r="268" s="1" customFormat="1" ht="43.2" spans="1:16">
      <c r="A268" s="11">
        <v>264</v>
      </c>
      <c r="B268" s="11" t="s">
        <v>886</v>
      </c>
      <c r="C268" s="11" t="s">
        <v>887</v>
      </c>
      <c r="D268" s="12" t="s">
        <v>888</v>
      </c>
      <c r="E268" s="11" t="s">
        <v>22</v>
      </c>
      <c r="F268" s="12" t="s">
        <v>870</v>
      </c>
      <c r="G268" s="13">
        <v>132</v>
      </c>
      <c r="H268" s="13">
        <v>396</v>
      </c>
      <c r="I268" s="13">
        <v>462</v>
      </c>
      <c r="J268" s="11">
        <v>75</v>
      </c>
      <c r="K268" s="11">
        <v>75</v>
      </c>
      <c r="L268" s="11"/>
      <c r="M268" s="11"/>
      <c r="N268" s="11"/>
      <c r="O268" s="11" t="s">
        <v>51</v>
      </c>
      <c r="P268" s="11" t="s">
        <v>25</v>
      </c>
    </row>
    <row r="269" s="1" customFormat="1" ht="43.2" spans="1:16">
      <c r="A269" s="11">
        <v>265</v>
      </c>
      <c r="B269" s="11" t="s">
        <v>889</v>
      </c>
      <c r="C269" s="11" t="s">
        <v>575</v>
      </c>
      <c r="D269" s="12" t="s">
        <v>890</v>
      </c>
      <c r="E269" s="11" t="s">
        <v>22</v>
      </c>
      <c r="F269" s="12" t="s">
        <v>891</v>
      </c>
      <c r="G269" s="13">
        <v>100</v>
      </c>
      <c r="H269" s="13">
        <v>100</v>
      </c>
      <c r="I269" s="13">
        <v>296</v>
      </c>
      <c r="J269" s="11">
        <v>50</v>
      </c>
      <c r="K269" s="11">
        <v>50</v>
      </c>
      <c r="L269" s="11"/>
      <c r="M269" s="11"/>
      <c r="N269" s="11"/>
      <c r="O269" s="11" t="s">
        <v>51</v>
      </c>
      <c r="P269" s="11" t="s">
        <v>25</v>
      </c>
    </row>
    <row r="270" s="1" customFormat="1" ht="57.6" spans="1:16">
      <c r="A270" s="11">
        <v>266</v>
      </c>
      <c r="B270" s="11" t="s">
        <v>892</v>
      </c>
      <c r="C270" s="11" t="s">
        <v>893</v>
      </c>
      <c r="D270" s="12" t="s">
        <v>894</v>
      </c>
      <c r="E270" s="11" t="s">
        <v>22</v>
      </c>
      <c r="F270" s="12" t="s">
        <v>895</v>
      </c>
      <c r="G270" s="13">
        <v>104</v>
      </c>
      <c r="H270" s="13">
        <v>310</v>
      </c>
      <c r="I270" s="13">
        <v>362</v>
      </c>
      <c r="J270" s="11">
        <v>20</v>
      </c>
      <c r="K270" s="11">
        <v>20</v>
      </c>
      <c r="L270" s="11"/>
      <c r="M270" s="11"/>
      <c r="N270" s="11"/>
      <c r="O270" s="11" t="s">
        <v>51</v>
      </c>
      <c r="P270" s="11" t="s">
        <v>25</v>
      </c>
    </row>
    <row r="271" s="1" customFormat="1" ht="57.6" spans="1:16">
      <c r="A271" s="11">
        <v>267</v>
      </c>
      <c r="B271" s="11" t="s">
        <v>896</v>
      </c>
      <c r="C271" s="11" t="s">
        <v>897</v>
      </c>
      <c r="D271" s="12" t="s">
        <v>898</v>
      </c>
      <c r="E271" s="11" t="s">
        <v>22</v>
      </c>
      <c r="F271" s="12" t="s">
        <v>895</v>
      </c>
      <c r="G271" s="13">
        <v>125</v>
      </c>
      <c r="H271" s="13">
        <v>432</v>
      </c>
      <c r="I271" s="13">
        <v>502</v>
      </c>
      <c r="J271" s="11">
        <v>21</v>
      </c>
      <c r="K271" s="11">
        <v>21</v>
      </c>
      <c r="L271" s="11"/>
      <c r="M271" s="11"/>
      <c r="N271" s="11"/>
      <c r="O271" s="11" t="s">
        <v>51</v>
      </c>
      <c r="P271" s="11" t="s">
        <v>25</v>
      </c>
    </row>
    <row r="272" s="1" customFormat="1" ht="57.6" spans="1:16">
      <c r="A272" s="11">
        <v>268</v>
      </c>
      <c r="B272" s="11" t="s">
        <v>899</v>
      </c>
      <c r="C272" s="11" t="s">
        <v>900</v>
      </c>
      <c r="D272" s="12" t="s">
        <v>901</v>
      </c>
      <c r="E272" s="11" t="s">
        <v>22</v>
      </c>
      <c r="F272" s="12" t="s">
        <v>895</v>
      </c>
      <c r="G272" s="13">
        <v>300</v>
      </c>
      <c r="H272" s="13">
        <v>982</v>
      </c>
      <c r="I272" s="13">
        <v>1058</v>
      </c>
      <c r="J272" s="11">
        <v>30</v>
      </c>
      <c r="K272" s="11">
        <v>30</v>
      </c>
      <c r="L272" s="11"/>
      <c r="M272" s="11"/>
      <c r="N272" s="11"/>
      <c r="O272" s="11" t="s">
        <v>51</v>
      </c>
      <c r="P272" s="11" t="s">
        <v>25</v>
      </c>
    </row>
    <row r="273" s="1" customFormat="1" ht="57.6" spans="1:16">
      <c r="A273" s="11">
        <v>269</v>
      </c>
      <c r="B273" s="11" t="s">
        <v>902</v>
      </c>
      <c r="C273" s="11" t="s">
        <v>903</v>
      </c>
      <c r="D273" s="12" t="s">
        <v>904</v>
      </c>
      <c r="E273" s="11" t="s">
        <v>22</v>
      </c>
      <c r="F273" s="12" t="s">
        <v>895</v>
      </c>
      <c r="G273" s="13">
        <v>136</v>
      </c>
      <c r="H273" s="13">
        <v>473</v>
      </c>
      <c r="I273" s="13">
        <v>562</v>
      </c>
      <c r="J273" s="11">
        <v>25</v>
      </c>
      <c r="K273" s="11">
        <v>25</v>
      </c>
      <c r="L273" s="11"/>
      <c r="M273" s="11"/>
      <c r="N273" s="11"/>
      <c r="O273" s="11" t="s">
        <v>51</v>
      </c>
      <c r="P273" s="11" t="s">
        <v>25</v>
      </c>
    </row>
    <row r="274" s="1" customFormat="1" ht="57.6" spans="1:16">
      <c r="A274" s="11">
        <v>270</v>
      </c>
      <c r="B274" s="11" t="s">
        <v>905</v>
      </c>
      <c r="C274" s="11" t="s">
        <v>906</v>
      </c>
      <c r="D274" s="12" t="s">
        <v>907</v>
      </c>
      <c r="E274" s="11" t="s">
        <v>22</v>
      </c>
      <c r="F274" s="12" t="s">
        <v>895</v>
      </c>
      <c r="G274" s="13">
        <v>138</v>
      </c>
      <c r="H274" s="13">
        <v>528</v>
      </c>
      <c r="I274" s="13">
        <v>689</v>
      </c>
      <c r="J274" s="11">
        <v>10</v>
      </c>
      <c r="K274" s="11">
        <v>10</v>
      </c>
      <c r="L274" s="11"/>
      <c r="M274" s="11"/>
      <c r="N274" s="11"/>
      <c r="O274" s="11" t="s">
        <v>51</v>
      </c>
      <c r="P274" s="11" t="s">
        <v>25</v>
      </c>
    </row>
    <row r="275" s="1" customFormat="1" ht="57.6" spans="1:16">
      <c r="A275" s="11">
        <v>271</v>
      </c>
      <c r="B275" s="11" t="s">
        <v>908</v>
      </c>
      <c r="C275" s="11" t="s">
        <v>909</v>
      </c>
      <c r="D275" s="12" t="s">
        <v>910</v>
      </c>
      <c r="E275" s="11" t="s">
        <v>22</v>
      </c>
      <c r="F275" s="12" t="s">
        <v>895</v>
      </c>
      <c r="G275" s="13">
        <v>88</v>
      </c>
      <c r="H275" s="13">
        <v>312</v>
      </c>
      <c r="I275" s="13">
        <v>312</v>
      </c>
      <c r="J275" s="11">
        <v>150</v>
      </c>
      <c r="K275" s="11">
        <v>150</v>
      </c>
      <c r="L275" s="11"/>
      <c r="M275" s="11"/>
      <c r="N275" s="11"/>
      <c r="O275" s="11" t="s">
        <v>51</v>
      </c>
      <c r="P275" s="11" t="s">
        <v>25</v>
      </c>
    </row>
    <row r="276" s="1" customFormat="1" ht="57.6" spans="1:16">
      <c r="A276" s="11">
        <v>272</v>
      </c>
      <c r="B276" s="11" t="s">
        <v>911</v>
      </c>
      <c r="C276" s="11" t="s">
        <v>912</v>
      </c>
      <c r="D276" s="12" t="s">
        <v>913</v>
      </c>
      <c r="E276" s="11" t="s">
        <v>22</v>
      </c>
      <c r="F276" s="12" t="s">
        <v>914</v>
      </c>
      <c r="G276" s="13">
        <v>10</v>
      </c>
      <c r="H276" s="13">
        <v>38</v>
      </c>
      <c r="I276" s="13">
        <v>62</v>
      </c>
      <c r="J276" s="11">
        <v>15</v>
      </c>
      <c r="K276" s="11">
        <v>15</v>
      </c>
      <c r="L276" s="11"/>
      <c r="M276" s="11"/>
      <c r="N276" s="11"/>
      <c r="O276" s="11" t="s">
        <v>51</v>
      </c>
      <c r="P276" s="11" t="s">
        <v>25</v>
      </c>
    </row>
    <row r="277" s="1" customFormat="1" ht="43.2" spans="1:16">
      <c r="A277" s="11">
        <v>273</v>
      </c>
      <c r="B277" s="11" t="s">
        <v>915</v>
      </c>
      <c r="C277" s="11" t="s">
        <v>916</v>
      </c>
      <c r="D277" s="12" t="s">
        <v>917</v>
      </c>
      <c r="E277" s="11" t="s">
        <v>22</v>
      </c>
      <c r="F277" s="12" t="s">
        <v>870</v>
      </c>
      <c r="G277" s="13">
        <v>6</v>
      </c>
      <c r="H277" s="13">
        <v>16</v>
      </c>
      <c r="I277" s="13">
        <v>16</v>
      </c>
      <c r="J277" s="11">
        <v>13</v>
      </c>
      <c r="K277" s="11">
        <v>13</v>
      </c>
      <c r="L277" s="11"/>
      <c r="M277" s="11"/>
      <c r="N277" s="11"/>
      <c r="O277" s="11" t="s">
        <v>51</v>
      </c>
      <c r="P277" s="11" t="s">
        <v>25</v>
      </c>
    </row>
    <row r="278" s="1" customFormat="1" ht="43.2" spans="1:16">
      <c r="A278" s="11">
        <v>274</v>
      </c>
      <c r="B278" s="11" t="s">
        <v>918</v>
      </c>
      <c r="C278" s="11" t="s">
        <v>919</v>
      </c>
      <c r="D278" s="12" t="s">
        <v>894</v>
      </c>
      <c r="E278" s="11" t="s">
        <v>22</v>
      </c>
      <c r="F278" s="12" t="s">
        <v>870</v>
      </c>
      <c r="G278" s="13">
        <v>20</v>
      </c>
      <c r="H278" s="13">
        <v>82</v>
      </c>
      <c r="I278" s="13">
        <v>82</v>
      </c>
      <c r="J278" s="11">
        <v>20</v>
      </c>
      <c r="K278" s="11">
        <v>20</v>
      </c>
      <c r="L278" s="11"/>
      <c r="M278" s="11"/>
      <c r="N278" s="11"/>
      <c r="O278" s="11" t="s">
        <v>51</v>
      </c>
      <c r="P278" s="11" t="s">
        <v>25</v>
      </c>
    </row>
    <row r="279" s="1" customFormat="1" ht="57.6" spans="1:16">
      <c r="A279" s="11">
        <v>275</v>
      </c>
      <c r="B279" s="11" t="s">
        <v>920</v>
      </c>
      <c r="C279" s="11" t="s">
        <v>921</v>
      </c>
      <c r="D279" s="12" t="s">
        <v>922</v>
      </c>
      <c r="E279" s="11" t="s">
        <v>22</v>
      </c>
      <c r="F279" s="12" t="s">
        <v>870</v>
      </c>
      <c r="G279" s="13">
        <v>10</v>
      </c>
      <c r="H279" s="13">
        <v>48</v>
      </c>
      <c r="I279" s="13">
        <v>48</v>
      </c>
      <c r="J279" s="11">
        <v>40</v>
      </c>
      <c r="K279" s="11">
        <v>40</v>
      </c>
      <c r="L279" s="11"/>
      <c r="M279" s="11"/>
      <c r="N279" s="11"/>
      <c r="O279" s="11" t="s">
        <v>51</v>
      </c>
      <c r="P279" s="11" t="s">
        <v>25</v>
      </c>
    </row>
    <row r="280" s="1" customFormat="1" ht="57.6" spans="1:16">
      <c r="A280" s="11">
        <v>276</v>
      </c>
      <c r="B280" s="11" t="s">
        <v>923</v>
      </c>
      <c r="C280" s="11" t="s">
        <v>924</v>
      </c>
      <c r="D280" s="12" t="s">
        <v>901</v>
      </c>
      <c r="E280" s="11" t="s">
        <v>22</v>
      </c>
      <c r="F280" s="12" t="s">
        <v>870</v>
      </c>
      <c r="G280" s="13">
        <v>22</v>
      </c>
      <c r="H280" s="13">
        <v>84</v>
      </c>
      <c r="I280" s="13">
        <v>84</v>
      </c>
      <c r="J280" s="11">
        <v>30</v>
      </c>
      <c r="K280" s="11">
        <v>30</v>
      </c>
      <c r="L280" s="11"/>
      <c r="M280" s="11"/>
      <c r="N280" s="11"/>
      <c r="O280" s="11" t="s">
        <v>51</v>
      </c>
      <c r="P280" s="11" t="s">
        <v>25</v>
      </c>
    </row>
    <row r="281" s="1" customFormat="1" ht="72" spans="1:16">
      <c r="A281" s="11">
        <v>277</v>
      </c>
      <c r="B281" s="11" t="s">
        <v>925</v>
      </c>
      <c r="C281" s="11" t="s">
        <v>926</v>
      </c>
      <c r="D281" s="12" t="s">
        <v>927</v>
      </c>
      <c r="E281" s="11" t="s">
        <v>22</v>
      </c>
      <c r="F281" s="12" t="s">
        <v>870</v>
      </c>
      <c r="G281" s="13">
        <v>10</v>
      </c>
      <c r="H281" s="13">
        <v>34</v>
      </c>
      <c r="I281" s="13">
        <v>34</v>
      </c>
      <c r="J281" s="11">
        <v>26</v>
      </c>
      <c r="K281" s="11">
        <v>26</v>
      </c>
      <c r="L281" s="11"/>
      <c r="M281" s="11"/>
      <c r="N281" s="11"/>
      <c r="O281" s="11" t="s">
        <v>51</v>
      </c>
      <c r="P281" s="11" t="s">
        <v>25</v>
      </c>
    </row>
    <row r="282" s="1" customFormat="1" ht="72" spans="1:16">
      <c r="A282" s="11">
        <v>278</v>
      </c>
      <c r="B282" s="11" t="s">
        <v>928</v>
      </c>
      <c r="C282" s="11" t="s">
        <v>55</v>
      </c>
      <c r="D282" s="12" t="s">
        <v>929</v>
      </c>
      <c r="E282" s="11" t="s">
        <v>22</v>
      </c>
      <c r="F282" s="12" t="s">
        <v>870</v>
      </c>
      <c r="G282" s="13">
        <v>14</v>
      </c>
      <c r="H282" s="13">
        <v>51</v>
      </c>
      <c r="I282" s="13">
        <v>51</v>
      </c>
      <c r="J282" s="11">
        <v>55</v>
      </c>
      <c r="K282" s="11">
        <v>55</v>
      </c>
      <c r="L282" s="11"/>
      <c r="M282" s="11"/>
      <c r="N282" s="11"/>
      <c r="O282" s="11" t="s">
        <v>51</v>
      </c>
      <c r="P282" s="11" t="s">
        <v>25</v>
      </c>
    </row>
    <row r="283" s="1" customFormat="1" ht="57.6" spans="1:16">
      <c r="A283" s="11">
        <v>279</v>
      </c>
      <c r="B283" s="11" t="s">
        <v>930</v>
      </c>
      <c r="C283" s="11" t="s">
        <v>931</v>
      </c>
      <c r="D283" s="12" t="s">
        <v>932</v>
      </c>
      <c r="E283" s="11" t="s">
        <v>22</v>
      </c>
      <c r="F283" s="12" t="s">
        <v>870</v>
      </c>
      <c r="G283" s="13">
        <v>15</v>
      </c>
      <c r="H283" s="13">
        <v>47</v>
      </c>
      <c r="I283" s="13">
        <v>47</v>
      </c>
      <c r="J283" s="11">
        <v>15</v>
      </c>
      <c r="K283" s="11">
        <v>15</v>
      </c>
      <c r="L283" s="11"/>
      <c r="M283" s="11"/>
      <c r="N283" s="11"/>
      <c r="O283" s="11" t="s">
        <v>51</v>
      </c>
      <c r="P283" s="11" t="s">
        <v>25</v>
      </c>
    </row>
    <row r="284" s="1" customFormat="1" ht="57.6" spans="1:16">
      <c r="A284" s="11">
        <v>280</v>
      </c>
      <c r="B284" s="11" t="s">
        <v>933</v>
      </c>
      <c r="C284" s="11" t="s">
        <v>934</v>
      </c>
      <c r="D284" s="12" t="s">
        <v>935</v>
      </c>
      <c r="E284" s="11" t="s">
        <v>22</v>
      </c>
      <c r="F284" s="12" t="s">
        <v>870</v>
      </c>
      <c r="G284" s="13">
        <v>18</v>
      </c>
      <c r="H284" s="13">
        <v>78</v>
      </c>
      <c r="I284" s="13">
        <v>78</v>
      </c>
      <c r="J284" s="11">
        <v>18</v>
      </c>
      <c r="K284" s="11">
        <v>18</v>
      </c>
      <c r="L284" s="11"/>
      <c r="M284" s="11"/>
      <c r="N284" s="11"/>
      <c r="O284" s="11" t="s">
        <v>51</v>
      </c>
      <c r="P284" s="11" t="s">
        <v>25</v>
      </c>
    </row>
    <row r="285" s="1" customFormat="1" ht="100.8" spans="1:16">
      <c r="A285" s="11">
        <v>281</v>
      </c>
      <c r="B285" s="11" t="s">
        <v>936</v>
      </c>
      <c r="C285" s="11" t="s">
        <v>934</v>
      </c>
      <c r="D285" s="12" t="s">
        <v>937</v>
      </c>
      <c r="E285" s="11" t="s">
        <v>22</v>
      </c>
      <c r="F285" s="12" t="s">
        <v>870</v>
      </c>
      <c r="G285" s="13">
        <v>20</v>
      </c>
      <c r="H285" s="13">
        <v>81</v>
      </c>
      <c r="I285" s="13">
        <v>81</v>
      </c>
      <c r="J285" s="11">
        <v>32</v>
      </c>
      <c r="K285" s="11">
        <v>32</v>
      </c>
      <c r="L285" s="11"/>
      <c r="M285" s="11"/>
      <c r="N285" s="11"/>
      <c r="O285" s="11" t="s">
        <v>51</v>
      </c>
      <c r="P285" s="11" t="s">
        <v>25</v>
      </c>
    </row>
    <row r="286" s="1" customFormat="1" ht="57.6" spans="1:16">
      <c r="A286" s="11">
        <v>282</v>
      </c>
      <c r="B286" s="11" t="s">
        <v>938</v>
      </c>
      <c r="C286" s="11" t="s">
        <v>939</v>
      </c>
      <c r="D286" s="12" t="s">
        <v>940</v>
      </c>
      <c r="E286" s="11" t="s">
        <v>22</v>
      </c>
      <c r="F286" s="12" t="s">
        <v>870</v>
      </c>
      <c r="G286" s="13">
        <v>15</v>
      </c>
      <c r="H286" s="13">
        <v>47</v>
      </c>
      <c r="I286" s="13">
        <v>47</v>
      </c>
      <c r="J286" s="11">
        <v>20</v>
      </c>
      <c r="K286" s="11">
        <v>20</v>
      </c>
      <c r="L286" s="11"/>
      <c r="M286" s="11"/>
      <c r="N286" s="11"/>
      <c r="O286" s="11" t="s">
        <v>51</v>
      </c>
      <c r="P286" s="11" t="s">
        <v>25</v>
      </c>
    </row>
    <row r="287" s="1" customFormat="1" ht="72" spans="1:16">
      <c r="A287" s="11">
        <v>283</v>
      </c>
      <c r="B287" s="11" t="s">
        <v>941</v>
      </c>
      <c r="C287" s="11" t="s">
        <v>942</v>
      </c>
      <c r="D287" s="12" t="s">
        <v>943</v>
      </c>
      <c r="E287" s="11" t="s">
        <v>22</v>
      </c>
      <c r="F287" s="12" t="s">
        <v>895</v>
      </c>
      <c r="G287" s="13">
        <v>32</v>
      </c>
      <c r="H287" s="13">
        <v>91</v>
      </c>
      <c r="I287" s="13">
        <v>120</v>
      </c>
      <c r="J287" s="11">
        <v>15</v>
      </c>
      <c r="K287" s="11">
        <v>15</v>
      </c>
      <c r="L287" s="11"/>
      <c r="M287" s="11"/>
      <c r="N287" s="11"/>
      <c r="O287" s="11" t="s">
        <v>51</v>
      </c>
      <c r="P287" s="11" t="s">
        <v>25</v>
      </c>
    </row>
    <row r="288" s="1" customFormat="1" ht="57.6" spans="1:16">
      <c r="A288" s="11">
        <v>284</v>
      </c>
      <c r="B288" s="11" t="s">
        <v>944</v>
      </c>
      <c r="C288" s="11" t="s">
        <v>945</v>
      </c>
      <c r="D288" s="12" t="s">
        <v>946</v>
      </c>
      <c r="E288" s="11" t="s">
        <v>22</v>
      </c>
      <c r="F288" s="12" t="s">
        <v>947</v>
      </c>
      <c r="G288" s="13">
        <v>53</v>
      </c>
      <c r="H288" s="13">
        <v>118</v>
      </c>
      <c r="I288" s="13">
        <v>516</v>
      </c>
      <c r="J288" s="11">
        <v>20</v>
      </c>
      <c r="K288" s="11">
        <v>20</v>
      </c>
      <c r="L288" s="11"/>
      <c r="M288" s="11"/>
      <c r="N288" s="11"/>
      <c r="O288" s="11" t="s">
        <v>51</v>
      </c>
      <c r="P288" s="11" t="s">
        <v>25</v>
      </c>
    </row>
    <row r="289" s="1" customFormat="1" ht="72" spans="1:16">
      <c r="A289" s="11">
        <v>285</v>
      </c>
      <c r="B289" s="11" t="s">
        <v>948</v>
      </c>
      <c r="C289" s="11" t="s">
        <v>949</v>
      </c>
      <c r="D289" s="12" t="s">
        <v>950</v>
      </c>
      <c r="E289" s="11" t="s">
        <v>22</v>
      </c>
      <c r="F289" s="12" t="s">
        <v>947</v>
      </c>
      <c r="G289" s="13">
        <v>50</v>
      </c>
      <c r="H289" s="13">
        <v>213</v>
      </c>
      <c r="I289" s="13">
        <v>367</v>
      </c>
      <c r="J289" s="11">
        <v>30</v>
      </c>
      <c r="K289" s="11">
        <v>30</v>
      </c>
      <c r="L289" s="11"/>
      <c r="M289" s="11"/>
      <c r="N289" s="11"/>
      <c r="O289" s="11" t="s">
        <v>51</v>
      </c>
      <c r="P289" s="11" t="s">
        <v>25</v>
      </c>
    </row>
    <row r="290" s="1" customFormat="1" ht="57.6" spans="1:16">
      <c r="A290" s="11">
        <v>286</v>
      </c>
      <c r="B290" s="11" t="s">
        <v>951</v>
      </c>
      <c r="C290" s="11" t="s">
        <v>952</v>
      </c>
      <c r="D290" s="12" t="s">
        <v>953</v>
      </c>
      <c r="E290" s="11" t="s">
        <v>22</v>
      </c>
      <c r="F290" s="12" t="s">
        <v>954</v>
      </c>
      <c r="G290" s="13">
        <v>50</v>
      </c>
      <c r="H290" s="13">
        <v>215</v>
      </c>
      <c r="I290" s="13">
        <v>300</v>
      </c>
      <c r="J290" s="11">
        <v>10</v>
      </c>
      <c r="K290" s="11">
        <v>10</v>
      </c>
      <c r="L290" s="11"/>
      <c r="M290" s="11"/>
      <c r="N290" s="11"/>
      <c r="O290" s="11" t="s">
        <v>51</v>
      </c>
      <c r="P290" s="11" t="s">
        <v>25</v>
      </c>
    </row>
    <row r="291" s="1" customFormat="1" ht="72" spans="1:16">
      <c r="A291" s="11">
        <v>287</v>
      </c>
      <c r="B291" s="11" t="s">
        <v>955</v>
      </c>
      <c r="C291" s="11" t="s">
        <v>956</v>
      </c>
      <c r="D291" s="12" t="s">
        <v>957</v>
      </c>
      <c r="E291" s="11" t="s">
        <v>22</v>
      </c>
      <c r="F291" s="12" t="s">
        <v>895</v>
      </c>
      <c r="G291" s="13">
        <v>9</v>
      </c>
      <c r="H291" s="13">
        <v>37</v>
      </c>
      <c r="I291" s="13">
        <v>37</v>
      </c>
      <c r="J291" s="11">
        <v>20</v>
      </c>
      <c r="K291" s="11">
        <v>20</v>
      </c>
      <c r="L291" s="11"/>
      <c r="M291" s="11"/>
      <c r="N291" s="11"/>
      <c r="O291" s="11" t="s">
        <v>51</v>
      </c>
      <c r="P291" s="11" t="s">
        <v>25</v>
      </c>
    </row>
    <row r="292" s="1" customFormat="1" ht="57.6" spans="1:16">
      <c r="A292" s="11">
        <v>288</v>
      </c>
      <c r="B292" s="11" t="s">
        <v>958</v>
      </c>
      <c r="C292" s="11" t="s">
        <v>959</v>
      </c>
      <c r="D292" s="12" t="s">
        <v>960</v>
      </c>
      <c r="E292" s="11" t="s">
        <v>22</v>
      </c>
      <c r="F292" s="12" t="s">
        <v>843</v>
      </c>
      <c r="G292" s="13">
        <v>6</v>
      </c>
      <c r="H292" s="13">
        <v>15</v>
      </c>
      <c r="I292" s="13">
        <v>20</v>
      </c>
      <c r="J292" s="11">
        <v>8</v>
      </c>
      <c r="K292" s="11">
        <v>8</v>
      </c>
      <c r="L292" s="11"/>
      <c r="M292" s="11"/>
      <c r="N292" s="11"/>
      <c r="O292" s="11" t="s">
        <v>51</v>
      </c>
      <c r="P292" s="11" t="s">
        <v>25</v>
      </c>
    </row>
    <row r="293" s="1" customFormat="1" ht="43.2" spans="1:16">
      <c r="A293" s="11">
        <v>289</v>
      </c>
      <c r="B293" s="11" t="s">
        <v>961</v>
      </c>
      <c r="C293" s="11" t="s">
        <v>202</v>
      </c>
      <c r="D293" s="12" t="s">
        <v>962</v>
      </c>
      <c r="E293" s="11" t="s">
        <v>22</v>
      </c>
      <c r="F293" s="12" t="s">
        <v>963</v>
      </c>
      <c r="G293" s="13">
        <v>89</v>
      </c>
      <c r="H293" s="13">
        <v>302</v>
      </c>
      <c r="I293" s="13">
        <v>360</v>
      </c>
      <c r="J293" s="11">
        <v>16</v>
      </c>
      <c r="K293" s="11">
        <v>16</v>
      </c>
      <c r="L293" s="11"/>
      <c r="M293" s="11"/>
      <c r="N293" s="11"/>
      <c r="O293" s="11" t="s">
        <v>51</v>
      </c>
      <c r="P293" s="11" t="s">
        <v>25</v>
      </c>
    </row>
    <row r="294" s="1" customFormat="1" ht="43.2" spans="1:16">
      <c r="A294" s="11">
        <v>290</v>
      </c>
      <c r="B294" s="11" t="s">
        <v>964</v>
      </c>
      <c r="C294" s="11" t="s">
        <v>965</v>
      </c>
      <c r="D294" s="12" t="s">
        <v>966</v>
      </c>
      <c r="E294" s="11" t="s">
        <v>22</v>
      </c>
      <c r="F294" s="12" t="s">
        <v>751</v>
      </c>
      <c r="G294" s="13">
        <v>34</v>
      </c>
      <c r="H294" s="13">
        <v>80</v>
      </c>
      <c r="I294" s="13">
        <v>90</v>
      </c>
      <c r="J294" s="11">
        <v>36</v>
      </c>
      <c r="K294" s="11">
        <v>36</v>
      </c>
      <c r="L294" s="11"/>
      <c r="M294" s="11"/>
      <c r="N294" s="11"/>
      <c r="O294" s="11" t="s">
        <v>51</v>
      </c>
      <c r="P294" s="11" t="s">
        <v>25</v>
      </c>
    </row>
    <row r="295" s="1" customFormat="1" ht="57.6" spans="1:16">
      <c r="A295" s="11">
        <v>291</v>
      </c>
      <c r="B295" s="11" t="s">
        <v>967</v>
      </c>
      <c r="C295" s="11" t="s">
        <v>968</v>
      </c>
      <c r="D295" s="12" t="s">
        <v>969</v>
      </c>
      <c r="E295" s="11" t="s">
        <v>22</v>
      </c>
      <c r="F295" s="12" t="s">
        <v>870</v>
      </c>
      <c r="G295" s="13">
        <v>40</v>
      </c>
      <c r="H295" s="13">
        <v>127</v>
      </c>
      <c r="I295" s="13">
        <v>162</v>
      </c>
      <c r="J295" s="11">
        <v>13</v>
      </c>
      <c r="K295" s="11">
        <v>13</v>
      </c>
      <c r="L295" s="11"/>
      <c r="M295" s="11"/>
      <c r="N295" s="11"/>
      <c r="O295" s="11" t="s">
        <v>51</v>
      </c>
      <c r="P295" s="11" t="s">
        <v>25</v>
      </c>
    </row>
    <row r="296" s="1" customFormat="1" ht="57.6" spans="1:16">
      <c r="A296" s="11">
        <v>292</v>
      </c>
      <c r="B296" s="11" t="s">
        <v>970</v>
      </c>
      <c r="C296" s="11" t="s">
        <v>971</v>
      </c>
      <c r="D296" s="12" t="s">
        <v>972</v>
      </c>
      <c r="E296" s="11" t="s">
        <v>22</v>
      </c>
      <c r="F296" s="12" t="s">
        <v>751</v>
      </c>
      <c r="G296" s="13">
        <v>30</v>
      </c>
      <c r="H296" s="13">
        <v>70</v>
      </c>
      <c r="I296" s="13">
        <v>80</v>
      </c>
      <c r="J296" s="11">
        <v>54</v>
      </c>
      <c r="K296" s="11">
        <v>54</v>
      </c>
      <c r="L296" s="11"/>
      <c r="M296" s="11"/>
      <c r="N296" s="11"/>
      <c r="O296" s="11" t="s">
        <v>51</v>
      </c>
      <c r="P296" s="11" t="s">
        <v>25</v>
      </c>
    </row>
    <row r="297" s="1" customFormat="1" ht="72" spans="1:16">
      <c r="A297" s="11">
        <v>293</v>
      </c>
      <c r="B297" s="11" t="s">
        <v>973</v>
      </c>
      <c r="C297" s="11" t="s">
        <v>974</v>
      </c>
      <c r="D297" s="12" t="s">
        <v>975</v>
      </c>
      <c r="E297" s="11" t="s">
        <v>22</v>
      </c>
      <c r="F297" s="12" t="s">
        <v>751</v>
      </c>
      <c r="G297" s="13">
        <v>18</v>
      </c>
      <c r="H297" s="13">
        <v>40</v>
      </c>
      <c r="I297" s="13">
        <v>50</v>
      </c>
      <c r="J297" s="11">
        <v>18</v>
      </c>
      <c r="K297" s="11">
        <v>18</v>
      </c>
      <c r="L297" s="11"/>
      <c r="M297" s="11"/>
      <c r="N297" s="11"/>
      <c r="O297" s="11" t="s">
        <v>51</v>
      </c>
      <c r="P297" s="11" t="s">
        <v>25</v>
      </c>
    </row>
    <row r="298" s="1" customFormat="1" ht="57.6" spans="1:16">
      <c r="A298" s="11">
        <v>294</v>
      </c>
      <c r="B298" s="11" t="s">
        <v>976</v>
      </c>
      <c r="C298" s="11" t="s">
        <v>977</v>
      </c>
      <c r="D298" s="12" t="s">
        <v>978</v>
      </c>
      <c r="E298" s="11" t="s">
        <v>22</v>
      </c>
      <c r="F298" s="12" t="s">
        <v>751</v>
      </c>
      <c r="G298" s="13">
        <v>30</v>
      </c>
      <c r="H298" s="13">
        <v>70</v>
      </c>
      <c r="I298" s="13">
        <v>80</v>
      </c>
      <c r="J298" s="11">
        <v>30</v>
      </c>
      <c r="K298" s="11">
        <v>30</v>
      </c>
      <c r="L298" s="11"/>
      <c r="M298" s="11"/>
      <c r="N298" s="11"/>
      <c r="O298" s="11" t="s">
        <v>51</v>
      </c>
      <c r="P298" s="11" t="s">
        <v>25</v>
      </c>
    </row>
    <row r="299" s="1" customFormat="1" ht="57.6" spans="1:16">
      <c r="A299" s="11">
        <v>295</v>
      </c>
      <c r="B299" s="11" t="s">
        <v>979</v>
      </c>
      <c r="C299" s="11" t="s">
        <v>980</v>
      </c>
      <c r="D299" s="12" t="s">
        <v>981</v>
      </c>
      <c r="E299" s="11" t="s">
        <v>22</v>
      </c>
      <c r="F299" s="12" t="s">
        <v>751</v>
      </c>
      <c r="G299" s="13">
        <v>18</v>
      </c>
      <c r="H299" s="13">
        <v>40</v>
      </c>
      <c r="I299" s="13">
        <v>55</v>
      </c>
      <c r="J299" s="11">
        <v>18</v>
      </c>
      <c r="K299" s="11">
        <v>18</v>
      </c>
      <c r="L299" s="11"/>
      <c r="M299" s="11"/>
      <c r="N299" s="11"/>
      <c r="O299" s="11" t="s">
        <v>51</v>
      </c>
      <c r="P299" s="11" t="s">
        <v>25</v>
      </c>
    </row>
    <row r="300" s="1" customFormat="1" ht="57.6" spans="1:16">
      <c r="A300" s="11">
        <v>296</v>
      </c>
      <c r="B300" s="11" t="s">
        <v>982</v>
      </c>
      <c r="C300" s="11" t="s">
        <v>983</v>
      </c>
      <c r="D300" s="12" t="s">
        <v>984</v>
      </c>
      <c r="E300" s="11" t="s">
        <v>22</v>
      </c>
      <c r="F300" s="12" t="s">
        <v>947</v>
      </c>
      <c r="G300" s="13">
        <v>42</v>
      </c>
      <c r="H300" s="13">
        <v>141</v>
      </c>
      <c r="I300" s="13">
        <v>205</v>
      </c>
      <c r="J300" s="11">
        <v>31</v>
      </c>
      <c r="K300" s="11">
        <v>31</v>
      </c>
      <c r="L300" s="11"/>
      <c r="M300" s="11"/>
      <c r="N300" s="11"/>
      <c r="O300" s="11" t="s">
        <v>51</v>
      </c>
      <c r="P300" s="11" t="s">
        <v>25</v>
      </c>
    </row>
    <row r="301" s="1" customFormat="1" ht="57.6" spans="1:16">
      <c r="A301" s="11">
        <v>297</v>
      </c>
      <c r="B301" s="11" t="s">
        <v>985</v>
      </c>
      <c r="C301" s="11" t="s">
        <v>986</v>
      </c>
      <c r="D301" s="12" t="s">
        <v>987</v>
      </c>
      <c r="E301" s="11" t="s">
        <v>22</v>
      </c>
      <c r="F301" s="12" t="s">
        <v>895</v>
      </c>
      <c r="G301" s="13">
        <v>35</v>
      </c>
      <c r="H301" s="13">
        <v>88</v>
      </c>
      <c r="I301" s="13">
        <v>200</v>
      </c>
      <c r="J301" s="11">
        <v>58.6</v>
      </c>
      <c r="K301" s="11">
        <v>58.6</v>
      </c>
      <c r="L301" s="11"/>
      <c r="M301" s="11"/>
      <c r="N301" s="11"/>
      <c r="O301" s="11" t="s">
        <v>51</v>
      </c>
      <c r="P301" s="11" t="s">
        <v>25</v>
      </c>
    </row>
    <row r="302" s="1" customFormat="1" ht="43.2" spans="1:16">
      <c r="A302" s="11">
        <v>298</v>
      </c>
      <c r="B302" s="11" t="s">
        <v>988</v>
      </c>
      <c r="C302" s="11" t="s">
        <v>205</v>
      </c>
      <c r="D302" s="12" t="s">
        <v>989</v>
      </c>
      <c r="E302" s="11" t="s">
        <v>22</v>
      </c>
      <c r="F302" s="12" t="s">
        <v>870</v>
      </c>
      <c r="G302" s="13">
        <v>46</v>
      </c>
      <c r="H302" s="13">
        <v>138</v>
      </c>
      <c r="I302" s="13">
        <v>184</v>
      </c>
      <c r="J302" s="11">
        <v>67.3</v>
      </c>
      <c r="K302" s="11">
        <v>67.3</v>
      </c>
      <c r="L302" s="11"/>
      <c r="M302" s="11"/>
      <c r="N302" s="11"/>
      <c r="O302" s="11" t="s">
        <v>51</v>
      </c>
      <c r="P302" s="11" t="s">
        <v>25</v>
      </c>
    </row>
    <row r="303" s="1" customFormat="1" ht="57.6" spans="1:16">
      <c r="A303" s="11">
        <v>299</v>
      </c>
      <c r="B303" s="11" t="s">
        <v>990</v>
      </c>
      <c r="C303" s="11" t="s">
        <v>229</v>
      </c>
      <c r="D303" s="12" t="s">
        <v>991</v>
      </c>
      <c r="E303" s="11" t="s">
        <v>22</v>
      </c>
      <c r="F303" s="12" t="s">
        <v>843</v>
      </c>
      <c r="G303" s="13">
        <v>15</v>
      </c>
      <c r="H303" s="13">
        <v>48</v>
      </c>
      <c r="I303" s="13">
        <v>302</v>
      </c>
      <c r="J303" s="11">
        <v>80</v>
      </c>
      <c r="K303" s="11">
        <v>80</v>
      </c>
      <c r="L303" s="11"/>
      <c r="M303" s="11"/>
      <c r="N303" s="11"/>
      <c r="O303" s="11" t="s">
        <v>51</v>
      </c>
      <c r="P303" s="11" t="s">
        <v>25</v>
      </c>
    </row>
    <row r="304" s="1" customFormat="1" ht="43.2" spans="1:16">
      <c r="A304" s="11">
        <v>300</v>
      </c>
      <c r="B304" s="11" t="s">
        <v>992</v>
      </c>
      <c r="C304" s="11" t="s">
        <v>222</v>
      </c>
      <c r="D304" s="12" t="s">
        <v>993</v>
      </c>
      <c r="E304" s="11" t="s">
        <v>22</v>
      </c>
      <c r="F304" s="12" t="s">
        <v>843</v>
      </c>
      <c r="G304" s="13">
        <v>205</v>
      </c>
      <c r="H304" s="13">
        <v>336</v>
      </c>
      <c r="I304" s="13">
        <v>672</v>
      </c>
      <c r="J304" s="11">
        <v>100</v>
      </c>
      <c r="K304" s="11">
        <v>100</v>
      </c>
      <c r="L304" s="11"/>
      <c r="M304" s="11"/>
      <c r="N304" s="11"/>
      <c r="O304" s="11" t="s">
        <v>51</v>
      </c>
      <c r="P304" s="11" t="s">
        <v>25</v>
      </c>
    </row>
    <row r="305" s="1" customFormat="1" ht="43.2" spans="1:16">
      <c r="A305" s="11">
        <v>301</v>
      </c>
      <c r="B305" s="11" t="s">
        <v>994</v>
      </c>
      <c r="C305" s="11" t="s">
        <v>202</v>
      </c>
      <c r="D305" s="12" t="s">
        <v>995</v>
      </c>
      <c r="E305" s="11" t="s">
        <v>22</v>
      </c>
      <c r="F305" s="12" t="s">
        <v>843</v>
      </c>
      <c r="G305" s="13">
        <v>42</v>
      </c>
      <c r="H305" s="13">
        <v>123</v>
      </c>
      <c r="I305" s="13">
        <v>326</v>
      </c>
      <c r="J305" s="11">
        <v>100</v>
      </c>
      <c r="K305" s="11">
        <v>100</v>
      </c>
      <c r="L305" s="11"/>
      <c r="M305" s="11"/>
      <c r="N305" s="11"/>
      <c r="O305" s="11" t="s">
        <v>51</v>
      </c>
      <c r="P305" s="11" t="s">
        <v>25</v>
      </c>
    </row>
    <row r="306" s="1" customFormat="1" ht="43.2" spans="1:16">
      <c r="A306" s="11">
        <v>302</v>
      </c>
      <c r="B306" s="11" t="s">
        <v>996</v>
      </c>
      <c r="C306" s="11" t="s">
        <v>232</v>
      </c>
      <c r="D306" s="12" t="s">
        <v>997</v>
      </c>
      <c r="E306" s="11" t="s">
        <v>22</v>
      </c>
      <c r="F306" s="12" t="s">
        <v>843</v>
      </c>
      <c r="G306" s="13">
        <v>15</v>
      </c>
      <c r="H306" s="13">
        <v>42</v>
      </c>
      <c r="I306" s="13">
        <v>85</v>
      </c>
      <c r="J306" s="11">
        <v>20</v>
      </c>
      <c r="K306" s="11">
        <v>20</v>
      </c>
      <c r="L306" s="11"/>
      <c r="M306" s="11"/>
      <c r="N306" s="11"/>
      <c r="O306" s="11" t="s">
        <v>51</v>
      </c>
      <c r="P306" s="11" t="s">
        <v>25</v>
      </c>
    </row>
    <row r="307" s="1" customFormat="1" ht="43.2" spans="1:16">
      <c r="A307" s="11">
        <v>303</v>
      </c>
      <c r="B307" s="11" t="s">
        <v>998</v>
      </c>
      <c r="C307" s="11" t="s">
        <v>214</v>
      </c>
      <c r="D307" s="12" t="s">
        <v>999</v>
      </c>
      <c r="E307" s="11" t="s">
        <v>22</v>
      </c>
      <c r="F307" s="12" t="s">
        <v>843</v>
      </c>
      <c r="G307" s="13">
        <v>88</v>
      </c>
      <c r="H307" s="13">
        <v>242</v>
      </c>
      <c r="I307" s="13">
        <v>260</v>
      </c>
      <c r="J307" s="11">
        <v>89</v>
      </c>
      <c r="K307" s="11">
        <v>89</v>
      </c>
      <c r="L307" s="11"/>
      <c r="M307" s="11"/>
      <c r="N307" s="11"/>
      <c r="O307" s="11" t="s">
        <v>51</v>
      </c>
      <c r="P307" s="11" t="s">
        <v>25</v>
      </c>
    </row>
    <row r="308" s="1" customFormat="1" ht="43.2" spans="1:16">
      <c r="A308" s="11">
        <v>304</v>
      </c>
      <c r="B308" s="11" t="s">
        <v>1000</v>
      </c>
      <c r="C308" s="11" t="s">
        <v>196</v>
      </c>
      <c r="D308" s="12" t="s">
        <v>1001</v>
      </c>
      <c r="E308" s="11" t="s">
        <v>22</v>
      </c>
      <c r="F308" s="12" t="s">
        <v>843</v>
      </c>
      <c r="G308" s="13">
        <v>58</v>
      </c>
      <c r="H308" s="13">
        <v>207</v>
      </c>
      <c r="I308" s="13">
        <v>465</v>
      </c>
      <c r="J308" s="11">
        <v>30</v>
      </c>
      <c r="K308" s="11">
        <v>30</v>
      </c>
      <c r="L308" s="11"/>
      <c r="M308" s="11"/>
      <c r="N308" s="11"/>
      <c r="O308" s="11" t="s">
        <v>51</v>
      </c>
      <c r="P308" s="11" t="s">
        <v>25</v>
      </c>
    </row>
    <row r="309" s="1" customFormat="1" ht="57.6" spans="1:16">
      <c r="A309" s="11">
        <v>305</v>
      </c>
      <c r="B309" s="11" t="s">
        <v>1002</v>
      </c>
      <c r="C309" s="11" t="s">
        <v>303</v>
      </c>
      <c r="D309" s="12" t="s">
        <v>1003</v>
      </c>
      <c r="E309" s="11" t="s">
        <v>22</v>
      </c>
      <c r="F309" s="12" t="s">
        <v>843</v>
      </c>
      <c r="G309" s="13">
        <v>61</v>
      </c>
      <c r="H309" s="13">
        <v>183</v>
      </c>
      <c r="I309" s="13">
        <v>305</v>
      </c>
      <c r="J309" s="11">
        <v>100</v>
      </c>
      <c r="K309" s="11">
        <v>100</v>
      </c>
      <c r="L309" s="11"/>
      <c r="M309" s="11"/>
      <c r="N309" s="11"/>
      <c r="O309" s="11" t="s">
        <v>51</v>
      </c>
      <c r="P309" s="11" t="s">
        <v>25</v>
      </c>
    </row>
    <row r="310" s="1" customFormat="1" ht="43.2" spans="1:16">
      <c r="A310" s="11">
        <v>306</v>
      </c>
      <c r="B310" s="11" t="s">
        <v>1004</v>
      </c>
      <c r="C310" s="11" t="s">
        <v>220</v>
      </c>
      <c r="D310" s="12" t="s">
        <v>1005</v>
      </c>
      <c r="E310" s="11" t="s">
        <v>22</v>
      </c>
      <c r="F310" s="12" t="s">
        <v>843</v>
      </c>
      <c r="G310" s="13">
        <v>12</v>
      </c>
      <c r="H310" s="13">
        <v>52</v>
      </c>
      <c r="I310" s="13">
        <v>110</v>
      </c>
      <c r="J310" s="11">
        <v>43.2</v>
      </c>
      <c r="K310" s="11">
        <v>43.2</v>
      </c>
      <c r="L310" s="11"/>
      <c r="M310" s="11"/>
      <c r="N310" s="11"/>
      <c r="O310" s="11" t="s">
        <v>51</v>
      </c>
      <c r="P310" s="11" t="s">
        <v>25</v>
      </c>
    </row>
    <row r="311" s="1" customFormat="1" ht="57.6" spans="1:16">
      <c r="A311" s="11">
        <v>307</v>
      </c>
      <c r="B311" s="11" t="s">
        <v>1006</v>
      </c>
      <c r="C311" s="11" t="s">
        <v>217</v>
      </c>
      <c r="D311" s="12" t="s">
        <v>1007</v>
      </c>
      <c r="E311" s="11" t="s">
        <v>22</v>
      </c>
      <c r="F311" s="12" t="s">
        <v>843</v>
      </c>
      <c r="G311" s="13">
        <v>57</v>
      </c>
      <c r="H311" s="13">
        <v>120</v>
      </c>
      <c r="I311" s="13">
        <v>220</v>
      </c>
      <c r="J311" s="11">
        <v>200</v>
      </c>
      <c r="K311" s="11">
        <v>200</v>
      </c>
      <c r="L311" s="11"/>
      <c r="M311" s="11"/>
      <c r="N311" s="11"/>
      <c r="O311" s="11" t="s">
        <v>51</v>
      </c>
      <c r="P311" s="11" t="s">
        <v>25</v>
      </c>
    </row>
    <row r="312" s="1" customFormat="1" ht="43.2" spans="1:16">
      <c r="A312" s="11">
        <v>308</v>
      </c>
      <c r="B312" s="11" t="s">
        <v>1008</v>
      </c>
      <c r="C312" s="11" t="s">
        <v>205</v>
      </c>
      <c r="D312" s="12" t="s">
        <v>1009</v>
      </c>
      <c r="E312" s="11" t="s">
        <v>22</v>
      </c>
      <c r="F312" s="12" t="s">
        <v>843</v>
      </c>
      <c r="G312" s="13">
        <v>24</v>
      </c>
      <c r="H312" s="13">
        <v>80</v>
      </c>
      <c r="I312" s="13">
        <v>200</v>
      </c>
      <c r="J312" s="11">
        <v>210</v>
      </c>
      <c r="K312" s="11">
        <v>210</v>
      </c>
      <c r="L312" s="11"/>
      <c r="M312" s="11"/>
      <c r="N312" s="11"/>
      <c r="O312" s="11" t="s">
        <v>51</v>
      </c>
      <c r="P312" s="11" t="s">
        <v>25</v>
      </c>
    </row>
    <row r="313" s="1" customFormat="1" ht="43.2" spans="1:16">
      <c r="A313" s="11">
        <v>309</v>
      </c>
      <c r="B313" s="11" t="s">
        <v>1010</v>
      </c>
      <c r="C313" s="11" t="s">
        <v>199</v>
      </c>
      <c r="D313" s="12" t="s">
        <v>1005</v>
      </c>
      <c r="E313" s="11" t="s">
        <v>22</v>
      </c>
      <c r="F313" s="12" t="s">
        <v>843</v>
      </c>
      <c r="G313" s="13">
        <v>4</v>
      </c>
      <c r="H313" s="13">
        <v>17</v>
      </c>
      <c r="I313" s="13">
        <v>218</v>
      </c>
      <c r="J313" s="11">
        <v>50</v>
      </c>
      <c r="K313" s="11">
        <v>50</v>
      </c>
      <c r="L313" s="11"/>
      <c r="M313" s="11"/>
      <c r="N313" s="11"/>
      <c r="O313" s="11" t="s">
        <v>51</v>
      </c>
      <c r="P313" s="11" t="s">
        <v>25</v>
      </c>
    </row>
    <row r="314" s="1" customFormat="1" ht="43.2" spans="1:16">
      <c r="A314" s="11">
        <v>310</v>
      </c>
      <c r="B314" s="11" t="s">
        <v>1011</v>
      </c>
      <c r="C314" s="11" t="s">
        <v>226</v>
      </c>
      <c r="D314" s="12" t="s">
        <v>1012</v>
      </c>
      <c r="E314" s="11" t="s">
        <v>22</v>
      </c>
      <c r="F314" s="12" t="s">
        <v>843</v>
      </c>
      <c r="G314" s="13">
        <v>10</v>
      </c>
      <c r="H314" s="13">
        <v>32</v>
      </c>
      <c r="I314" s="13">
        <v>120</v>
      </c>
      <c r="J314" s="11">
        <v>30</v>
      </c>
      <c r="K314" s="11">
        <v>30</v>
      </c>
      <c r="L314" s="11"/>
      <c r="M314" s="11"/>
      <c r="N314" s="11"/>
      <c r="O314" s="11" t="s">
        <v>51</v>
      </c>
      <c r="P314" s="11" t="s">
        <v>25</v>
      </c>
    </row>
    <row r="315" s="1" customFormat="1" ht="57.6" spans="1:16">
      <c r="A315" s="11">
        <v>311</v>
      </c>
      <c r="B315" s="11" t="s">
        <v>1013</v>
      </c>
      <c r="C315" s="11" t="s">
        <v>1014</v>
      </c>
      <c r="D315" s="12" t="s">
        <v>1015</v>
      </c>
      <c r="E315" s="11" t="s">
        <v>22</v>
      </c>
      <c r="F315" s="12" t="s">
        <v>843</v>
      </c>
      <c r="G315" s="13">
        <v>41</v>
      </c>
      <c r="H315" s="13">
        <v>149</v>
      </c>
      <c r="I315" s="13">
        <v>450</v>
      </c>
      <c r="J315" s="11">
        <v>6</v>
      </c>
      <c r="K315" s="11">
        <v>6</v>
      </c>
      <c r="L315" s="11"/>
      <c r="M315" s="11"/>
      <c r="N315" s="11"/>
      <c r="O315" s="11" t="s">
        <v>51</v>
      </c>
      <c r="P315" s="11" t="s">
        <v>25</v>
      </c>
    </row>
    <row r="316" s="1" customFormat="1" ht="57.6" spans="1:16">
      <c r="A316" s="11">
        <v>312</v>
      </c>
      <c r="B316" s="11" t="s">
        <v>1016</v>
      </c>
      <c r="C316" s="11" t="s">
        <v>878</v>
      </c>
      <c r="D316" s="12" t="s">
        <v>1017</v>
      </c>
      <c r="E316" s="11" t="s">
        <v>22</v>
      </c>
      <c r="F316" s="12" t="s">
        <v>843</v>
      </c>
      <c r="G316" s="13">
        <v>12</v>
      </c>
      <c r="H316" s="13">
        <v>42</v>
      </c>
      <c r="I316" s="13">
        <v>65</v>
      </c>
      <c r="J316" s="11">
        <v>10</v>
      </c>
      <c r="K316" s="11">
        <v>10</v>
      </c>
      <c r="L316" s="11"/>
      <c r="M316" s="11"/>
      <c r="N316" s="11"/>
      <c r="O316" s="11" t="s">
        <v>51</v>
      </c>
      <c r="P316" s="11" t="s">
        <v>25</v>
      </c>
    </row>
    <row r="317" s="1" customFormat="1" ht="57.6" spans="1:16">
      <c r="A317" s="11">
        <v>313</v>
      </c>
      <c r="B317" s="11" t="s">
        <v>1018</v>
      </c>
      <c r="C317" s="11" t="s">
        <v>980</v>
      </c>
      <c r="D317" s="12" t="s">
        <v>1019</v>
      </c>
      <c r="E317" s="11" t="s">
        <v>22</v>
      </c>
      <c r="F317" s="12" t="s">
        <v>843</v>
      </c>
      <c r="G317" s="13">
        <v>320</v>
      </c>
      <c r="H317" s="13">
        <v>1030</v>
      </c>
      <c r="I317" s="13">
        <v>2400</v>
      </c>
      <c r="J317" s="11">
        <v>36</v>
      </c>
      <c r="K317" s="11">
        <v>36</v>
      </c>
      <c r="L317" s="11"/>
      <c r="M317" s="11"/>
      <c r="N317" s="11"/>
      <c r="O317" s="11" t="s">
        <v>51</v>
      </c>
      <c r="P317" s="11" t="s">
        <v>25</v>
      </c>
    </row>
    <row r="318" s="1" customFormat="1" ht="158.4" spans="1:16">
      <c r="A318" s="11">
        <v>314</v>
      </c>
      <c r="B318" s="11" t="s">
        <v>1020</v>
      </c>
      <c r="C318" s="11" t="s">
        <v>225</v>
      </c>
      <c r="D318" s="12" t="s">
        <v>1021</v>
      </c>
      <c r="E318" s="11" t="s">
        <v>22</v>
      </c>
      <c r="F318" s="12" t="s">
        <v>843</v>
      </c>
      <c r="G318" s="13">
        <v>378</v>
      </c>
      <c r="H318" s="13">
        <v>1237</v>
      </c>
      <c r="I318" s="13">
        <v>4461</v>
      </c>
      <c r="J318" s="11">
        <v>128</v>
      </c>
      <c r="K318" s="11">
        <v>128</v>
      </c>
      <c r="L318" s="11"/>
      <c r="M318" s="11"/>
      <c r="N318" s="11"/>
      <c r="O318" s="11" t="s">
        <v>51</v>
      </c>
      <c r="P318" s="11" t="s">
        <v>25</v>
      </c>
    </row>
    <row r="319" s="1" customFormat="1" ht="86.4" spans="1:16">
      <c r="A319" s="11">
        <v>315</v>
      </c>
      <c r="B319" s="11" t="s">
        <v>1022</v>
      </c>
      <c r="C319" s="11" t="s">
        <v>1023</v>
      </c>
      <c r="D319" s="12" t="s">
        <v>1024</v>
      </c>
      <c r="E319" s="11" t="s">
        <v>22</v>
      </c>
      <c r="F319" s="12" t="s">
        <v>1025</v>
      </c>
      <c r="G319" s="13">
        <v>120</v>
      </c>
      <c r="H319" s="13">
        <v>360</v>
      </c>
      <c r="I319" s="13">
        <v>1600</v>
      </c>
      <c r="J319" s="11">
        <v>30</v>
      </c>
      <c r="K319" s="11">
        <v>30</v>
      </c>
      <c r="L319" s="11"/>
      <c r="M319" s="11"/>
      <c r="N319" s="11"/>
      <c r="O319" s="11" t="s">
        <v>51</v>
      </c>
      <c r="P319" s="11" t="s">
        <v>25</v>
      </c>
    </row>
    <row r="320" s="1" customFormat="1" ht="43.2" spans="1:16">
      <c r="A320" s="11">
        <v>316</v>
      </c>
      <c r="B320" s="11" t="s">
        <v>1026</v>
      </c>
      <c r="C320" s="11" t="s">
        <v>229</v>
      </c>
      <c r="D320" s="12" t="s">
        <v>1027</v>
      </c>
      <c r="E320" s="11" t="s">
        <v>22</v>
      </c>
      <c r="F320" s="12" t="s">
        <v>843</v>
      </c>
      <c r="G320" s="13">
        <v>338</v>
      </c>
      <c r="H320" s="13">
        <v>1574</v>
      </c>
      <c r="I320" s="13">
        <v>4131</v>
      </c>
      <c r="J320" s="11">
        <v>82.5</v>
      </c>
      <c r="K320" s="11">
        <v>82.5</v>
      </c>
      <c r="L320" s="11"/>
      <c r="M320" s="11"/>
      <c r="N320" s="11"/>
      <c r="O320" s="11" t="s">
        <v>51</v>
      </c>
      <c r="P320" s="11" t="s">
        <v>25</v>
      </c>
    </row>
    <row r="321" s="1" customFormat="1" ht="43.2" spans="1:16">
      <c r="A321" s="11">
        <v>317</v>
      </c>
      <c r="B321" s="11" t="s">
        <v>1028</v>
      </c>
      <c r="C321" s="11" t="s">
        <v>222</v>
      </c>
      <c r="D321" s="12" t="s">
        <v>1029</v>
      </c>
      <c r="E321" s="11" t="s">
        <v>22</v>
      </c>
      <c r="F321" s="12" t="s">
        <v>843</v>
      </c>
      <c r="G321" s="13">
        <v>650</v>
      </c>
      <c r="H321" s="13">
        <v>950</v>
      </c>
      <c r="I321" s="13">
        <v>2100</v>
      </c>
      <c r="J321" s="11">
        <v>42</v>
      </c>
      <c r="K321" s="11">
        <v>42</v>
      </c>
      <c r="L321" s="11"/>
      <c r="M321" s="11"/>
      <c r="N321" s="11"/>
      <c r="O321" s="11" t="s">
        <v>51</v>
      </c>
      <c r="P321" s="11" t="s">
        <v>25</v>
      </c>
    </row>
    <row r="322" s="1" customFormat="1" ht="43.2" spans="1:16">
      <c r="A322" s="11">
        <v>318</v>
      </c>
      <c r="B322" s="11" t="s">
        <v>1030</v>
      </c>
      <c r="C322" s="11" t="s">
        <v>202</v>
      </c>
      <c r="D322" s="12" t="s">
        <v>1031</v>
      </c>
      <c r="E322" s="11" t="s">
        <v>22</v>
      </c>
      <c r="F322" s="12" t="s">
        <v>843</v>
      </c>
      <c r="G322" s="13">
        <v>115</v>
      </c>
      <c r="H322" s="13">
        <v>320</v>
      </c>
      <c r="I322" s="13">
        <v>320</v>
      </c>
      <c r="J322" s="11">
        <v>12</v>
      </c>
      <c r="K322" s="11">
        <v>12</v>
      </c>
      <c r="L322" s="11"/>
      <c r="M322" s="11"/>
      <c r="N322" s="11"/>
      <c r="O322" s="11" t="s">
        <v>51</v>
      </c>
      <c r="P322" s="11" t="s">
        <v>25</v>
      </c>
    </row>
    <row r="323" s="1" customFormat="1" ht="57.6" spans="1:16">
      <c r="A323" s="11">
        <v>319</v>
      </c>
      <c r="B323" s="11" t="s">
        <v>1032</v>
      </c>
      <c r="C323" s="11" t="s">
        <v>232</v>
      </c>
      <c r="D323" s="12" t="s">
        <v>1033</v>
      </c>
      <c r="E323" s="11" t="s">
        <v>22</v>
      </c>
      <c r="F323" s="12" t="s">
        <v>843</v>
      </c>
      <c r="G323" s="13">
        <v>28</v>
      </c>
      <c r="H323" s="13">
        <v>90</v>
      </c>
      <c r="I323" s="13">
        <v>110</v>
      </c>
      <c r="J323" s="11">
        <v>25.8</v>
      </c>
      <c r="K323" s="11">
        <v>25.8</v>
      </c>
      <c r="L323" s="11"/>
      <c r="M323" s="11"/>
      <c r="N323" s="11"/>
      <c r="O323" s="11" t="s">
        <v>51</v>
      </c>
      <c r="P323" s="11" t="s">
        <v>25</v>
      </c>
    </row>
    <row r="324" s="1" customFormat="1" ht="43.2" spans="1:16">
      <c r="A324" s="11">
        <v>320</v>
      </c>
      <c r="B324" s="11" t="s">
        <v>1034</v>
      </c>
      <c r="C324" s="11" t="s">
        <v>214</v>
      </c>
      <c r="D324" s="12" t="s">
        <v>1035</v>
      </c>
      <c r="E324" s="11" t="s">
        <v>22</v>
      </c>
      <c r="F324" s="12" t="s">
        <v>751</v>
      </c>
      <c r="G324" s="13">
        <v>353</v>
      </c>
      <c r="H324" s="13">
        <v>1107</v>
      </c>
      <c r="I324" s="13">
        <v>1130</v>
      </c>
      <c r="J324" s="11">
        <v>67.99</v>
      </c>
      <c r="K324" s="11">
        <v>67.99</v>
      </c>
      <c r="L324" s="11"/>
      <c r="M324" s="11"/>
      <c r="N324" s="11"/>
      <c r="O324" s="11" t="s">
        <v>51</v>
      </c>
      <c r="P324" s="11" t="s">
        <v>25</v>
      </c>
    </row>
    <row r="325" s="1" customFormat="1" ht="57.6" spans="1:16">
      <c r="A325" s="11">
        <v>321</v>
      </c>
      <c r="B325" s="11" t="s">
        <v>1036</v>
      </c>
      <c r="C325" s="11" t="s">
        <v>1037</v>
      </c>
      <c r="D325" s="12" t="s">
        <v>1038</v>
      </c>
      <c r="E325" s="11" t="s">
        <v>22</v>
      </c>
      <c r="F325" s="12" t="s">
        <v>843</v>
      </c>
      <c r="G325" s="13">
        <v>67</v>
      </c>
      <c r="H325" s="13">
        <v>232</v>
      </c>
      <c r="I325" s="13">
        <v>2708</v>
      </c>
      <c r="J325" s="11">
        <v>52</v>
      </c>
      <c r="K325" s="11">
        <v>52</v>
      </c>
      <c r="L325" s="11"/>
      <c r="M325" s="11"/>
      <c r="N325" s="11"/>
      <c r="O325" s="11" t="s">
        <v>51</v>
      </c>
      <c r="P325" s="11" t="s">
        <v>25</v>
      </c>
    </row>
    <row r="326" s="1" customFormat="1" ht="57.6" spans="1:16">
      <c r="A326" s="11">
        <v>322</v>
      </c>
      <c r="B326" s="11" t="s">
        <v>1039</v>
      </c>
      <c r="C326" s="11" t="s">
        <v>303</v>
      </c>
      <c r="D326" s="12" t="s">
        <v>1040</v>
      </c>
      <c r="E326" s="11" t="s">
        <v>22</v>
      </c>
      <c r="F326" s="12" t="s">
        <v>870</v>
      </c>
      <c r="G326" s="13">
        <v>578</v>
      </c>
      <c r="H326" s="13">
        <v>1911</v>
      </c>
      <c r="I326" s="13">
        <v>2560</v>
      </c>
      <c r="J326" s="11">
        <v>102.6</v>
      </c>
      <c r="K326" s="11">
        <v>102.6</v>
      </c>
      <c r="L326" s="11"/>
      <c r="M326" s="11"/>
      <c r="N326" s="11"/>
      <c r="O326" s="11" t="s">
        <v>51</v>
      </c>
      <c r="P326" s="11" t="s">
        <v>25</v>
      </c>
    </row>
    <row r="327" s="1" customFormat="1" ht="57.6" spans="1:16">
      <c r="A327" s="11">
        <v>323</v>
      </c>
      <c r="B327" s="11" t="s">
        <v>1041</v>
      </c>
      <c r="C327" s="11" t="s">
        <v>220</v>
      </c>
      <c r="D327" s="12" t="s">
        <v>1042</v>
      </c>
      <c r="E327" s="11" t="s">
        <v>22</v>
      </c>
      <c r="F327" s="12" t="s">
        <v>751</v>
      </c>
      <c r="G327" s="13">
        <v>606</v>
      </c>
      <c r="H327" s="13">
        <v>2104</v>
      </c>
      <c r="I327" s="13">
        <v>4436</v>
      </c>
      <c r="J327" s="11">
        <v>95.1</v>
      </c>
      <c r="K327" s="11">
        <v>95.1</v>
      </c>
      <c r="L327" s="11"/>
      <c r="M327" s="11"/>
      <c r="N327" s="11"/>
      <c r="O327" s="11" t="s">
        <v>51</v>
      </c>
      <c r="P327" s="11" t="s">
        <v>25</v>
      </c>
    </row>
    <row r="328" s="1" customFormat="1" ht="72" spans="1:16">
      <c r="A328" s="11">
        <v>324</v>
      </c>
      <c r="B328" s="11" t="s">
        <v>1043</v>
      </c>
      <c r="C328" s="11" t="s">
        <v>551</v>
      </c>
      <c r="D328" s="12" t="s">
        <v>1044</v>
      </c>
      <c r="E328" s="11" t="s">
        <v>22</v>
      </c>
      <c r="F328" s="12" t="s">
        <v>1045</v>
      </c>
      <c r="G328" s="13">
        <v>22</v>
      </c>
      <c r="H328" s="13">
        <v>78</v>
      </c>
      <c r="I328" s="13">
        <v>78</v>
      </c>
      <c r="J328" s="11">
        <v>5</v>
      </c>
      <c r="K328" s="11">
        <v>5</v>
      </c>
      <c r="L328" s="11"/>
      <c r="M328" s="11"/>
      <c r="N328" s="11"/>
      <c r="O328" s="11" t="s">
        <v>51</v>
      </c>
      <c r="P328" s="11" t="s">
        <v>25</v>
      </c>
    </row>
    <row r="329" s="1" customFormat="1" ht="57.6" spans="1:16">
      <c r="A329" s="11">
        <v>325</v>
      </c>
      <c r="B329" s="11" t="s">
        <v>1046</v>
      </c>
      <c r="C329" s="11" t="s">
        <v>217</v>
      </c>
      <c r="D329" s="12" t="s">
        <v>1047</v>
      </c>
      <c r="E329" s="11" t="s">
        <v>22</v>
      </c>
      <c r="F329" s="12" t="s">
        <v>947</v>
      </c>
      <c r="G329" s="13">
        <v>364</v>
      </c>
      <c r="H329" s="13">
        <v>1210</v>
      </c>
      <c r="I329" s="13">
        <v>2527</v>
      </c>
      <c r="J329" s="11">
        <v>44.4</v>
      </c>
      <c r="K329" s="11">
        <v>44.4</v>
      </c>
      <c r="L329" s="11"/>
      <c r="M329" s="11"/>
      <c r="N329" s="11"/>
      <c r="O329" s="11" t="s">
        <v>51</v>
      </c>
      <c r="P329" s="11" t="s">
        <v>25</v>
      </c>
    </row>
    <row r="330" s="1" customFormat="1" ht="43.2" spans="1:16">
      <c r="A330" s="11">
        <v>326</v>
      </c>
      <c r="B330" s="11" t="s">
        <v>1048</v>
      </c>
      <c r="C330" s="11" t="s">
        <v>205</v>
      </c>
      <c r="D330" s="12" t="s">
        <v>1049</v>
      </c>
      <c r="E330" s="11" t="s">
        <v>22</v>
      </c>
      <c r="F330" s="12" t="s">
        <v>870</v>
      </c>
      <c r="G330" s="13">
        <v>411</v>
      </c>
      <c r="H330" s="13">
        <v>1233</v>
      </c>
      <c r="I330" s="13">
        <v>2055</v>
      </c>
      <c r="J330" s="11">
        <v>60</v>
      </c>
      <c r="K330" s="11">
        <v>60</v>
      </c>
      <c r="L330" s="11"/>
      <c r="M330" s="11"/>
      <c r="N330" s="11"/>
      <c r="O330" s="11" t="s">
        <v>51</v>
      </c>
      <c r="P330" s="11" t="s">
        <v>25</v>
      </c>
    </row>
    <row r="331" s="1" customFormat="1" ht="72" spans="1:16">
      <c r="A331" s="11">
        <v>327</v>
      </c>
      <c r="B331" s="11" t="s">
        <v>1050</v>
      </c>
      <c r="C331" s="11" t="s">
        <v>225</v>
      </c>
      <c r="D331" s="12" t="s">
        <v>1051</v>
      </c>
      <c r="E331" s="11" t="s">
        <v>22</v>
      </c>
      <c r="F331" s="12" t="s">
        <v>843</v>
      </c>
      <c r="G331" s="13">
        <v>280</v>
      </c>
      <c r="H331" s="13">
        <v>1114</v>
      </c>
      <c r="I331" s="13">
        <v>2309</v>
      </c>
      <c r="J331" s="11">
        <v>85.2</v>
      </c>
      <c r="K331" s="11">
        <v>85.2</v>
      </c>
      <c r="L331" s="11"/>
      <c r="M331" s="11"/>
      <c r="N331" s="11"/>
      <c r="O331" s="11" t="s">
        <v>51</v>
      </c>
      <c r="P331" s="11" t="s">
        <v>25</v>
      </c>
    </row>
    <row r="332" s="1" customFormat="1" ht="57.6" spans="1:16">
      <c r="A332" s="11">
        <v>328</v>
      </c>
      <c r="B332" s="11" t="s">
        <v>1052</v>
      </c>
      <c r="C332" s="11" t="s">
        <v>1053</v>
      </c>
      <c r="D332" s="12" t="s">
        <v>1054</v>
      </c>
      <c r="E332" s="11" t="s">
        <v>22</v>
      </c>
      <c r="F332" s="12" t="s">
        <v>843</v>
      </c>
      <c r="G332" s="13">
        <v>9</v>
      </c>
      <c r="H332" s="13">
        <v>28</v>
      </c>
      <c r="I332" s="13">
        <v>68</v>
      </c>
      <c r="J332" s="11">
        <v>100</v>
      </c>
      <c r="K332" s="11">
        <v>100</v>
      </c>
      <c r="L332" s="11"/>
      <c r="M332" s="11"/>
      <c r="N332" s="11"/>
      <c r="O332" s="11" t="s">
        <v>51</v>
      </c>
      <c r="P332" s="11" t="s">
        <v>25</v>
      </c>
    </row>
    <row r="333" s="1" customFormat="1" ht="43.2" spans="1:16">
      <c r="A333" s="11">
        <v>329</v>
      </c>
      <c r="B333" s="11" t="s">
        <v>1055</v>
      </c>
      <c r="C333" s="11" t="s">
        <v>226</v>
      </c>
      <c r="D333" s="12" t="s">
        <v>1056</v>
      </c>
      <c r="E333" s="11" t="s">
        <v>22</v>
      </c>
      <c r="F333" s="12" t="s">
        <v>895</v>
      </c>
      <c r="G333" s="13">
        <v>250</v>
      </c>
      <c r="H333" s="13">
        <v>750</v>
      </c>
      <c r="I333" s="13">
        <v>1200</v>
      </c>
      <c r="J333" s="11">
        <v>180</v>
      </c>
      <c r="K333" s="11">
        <v>180</v>
      </c>
      <c r="L333" s="11"/>
      <c r="M333" s="11"/>
      <c r="N333" s="11"/>
      <c r="O333" s="11" t="s">
        <v>51</v>
      </c>
      <c r="P333" s="11" t="s">
        <v>25</v>
      </c>
    </row>
    <row r="334" s="1" customFormat="1" ht="43.2" spans="1:16">
      <c r="A334" s="11">
        <v>330</v>
      </c>
      <c r="B334" s="11" t="s">
        <v>1057</v>
      </c>
      <c r="C334" s="11" t="s">
        <v>1058</v>
      </c>
      <c r="D334" s="12" t="s">
        <v>1059</v>
      </c>
      <c r="E334" s="11" t="s">
        <v>22</v>
      </c>
      <c r="F334" s="12" t="s">
        <v>1060</v>
      </c>
      <c r="G334" s="13">
        <v>143</v>
      </c>
      <c r="H334" s="13">
        <v>440</v>
      </c>
      <c r="I334" s="13">
        <v>2027</v>
      </c>
      <c r="J334" s="11">
        <v>600</v>
      </c>
      <c r="K334" s="11">
        <v>600</v>
      </c>
      <c r="L334" s="11"/>
      <c r="M334" s="11"/>
      <c r="N334" s="11"/>
      <c r="O334" s="11" t="s">
        <v>51</v>
      </c>
      <c r="P334" s="11" t="s">
        <v>25</v>
      </c>
    </row>
    <row r="335" s="1" customFormat="1" ht="57.6" spans="1:16">
      <c r="A335" s="11">
        <v>331</v>
      </c>
      <c r="B335" s="11" t="s">
        <v>1061</v>
      </c>
      <c r="C335" s="11" t="s">
        <v>1062</v>
      </c>
      <c r="D335" s="12" t="s">
        <v>1063</v>
      </c>
      <c r="E335" s="11" t="s">
        <v>22</v>
      </c>
      <c r="F335" s="12" t="s">
        <v>870</v>
      </c>
      <c r="G335" s="13">
        <v>8</v>
      </c>
      <c r="H335" s="13">
        <v>24</v>
      </c>
      <c r="I335" s="13">
        <v>40</v>
      </c>
      <c r="J335" s="11">
        <v>45</v>
      </c>
      <c r="K335" s="11">
        <v>45</v>
      </c>
      <c r="L335" s="11"/>
      <c r="M335" s="11"/>
      <c r="N335" s="11"/>
      <c r="O335" s="11" t="s">
        <v>51</v>
      </c>
      <c r="P335" s="11" t="s">
        <v>25</v>
      </c>
    </row>
    <row r="336" s="1" customFormat="1" ht="57.6" spans="1:16">
      <c r="A336" s="11">
        <v>332</v>
      </c>
      <c r="B336" s="11" t="s">
        <v>1064</v>
      </c>
      <c r="C336" s="11" t="s">
        <v>881</v>
      </c>
      <c r="D336" s="12" t="s">
        <v>1065</v>
      </c>
      <c r="E336" s="11" t="s">
        <v>22</v>
      </c>
      <c r="F336" s="12" t="s">
        <v>870</v>
      </c>
      <c r="G336" s="13">
        <v>11</v>
      </c>
      <c r="H336" s="13">
        <v>33</v>
      </c>
      <c r="I336" s="13">
        <v>55</v>
      </c>
      <c r="J336" s="11">
        <v>12</v>
      </c>
      <c r="K336" s="11">
        <v>12</v>
      </c>
      <c r="L336" s="11"/>
      <c r="M336" s="11"/>
      <c r="N336" s="11"/>
      <c r="O336" s="11" t="s">
        <v>51</v>
      </c>
      <c r="P336" s="11" t="s">
        <v>25</v>
      </c>
    </row>
    <row r="337" s="1" customFormat="1" ht="57.6" spans="1:16">
      <c r="A337" s="11">
        <v>333</v>
      </c>
      <c r="B337" s="11" t="s">
        <v>1066</v>
      </c>
      <c r="C337" s="11" t="s">
        <v>1067</v>
      </c>
      <c r="D337" s="12" t="s">
        <v>1068</v>
      </c>
      <c r="E337" s="11" t="s">
        <v>22</v>
      </c>
      <c r="F337" s="12" t="s">
        <v>870</v>
      </c>
      <c r="G337" s="13">
        <v>8</v>
      </c>
      <c r="H337" s="13">
        <v>25</v>
      </c>
      <c r="I337" s="13">
        <v>35</v>
      </c>
      <c r="J337" s="11">
        <v>10</v>
      </c>
      <c r="K337" s="11">
        <v>10</v>
      </c>
      <c r="L337" s="11"/>
      <c r="M337" s="11"/>
      <c r="N337" s="11"/>
      <c r="O337" s="11" t="s">
        <v>51</v>
      </c>
      <c r="P337" s="11" t="s">
        <v>25</v>
      </c>
    </row>
    <row r="338" s="1" customFormat="1" ht="57.6" spans="1:16">
      <c r="A338" s="11">
        <v>334</v>
      </c>
      <c r="B338" s="11" t="s">
        <v>1069</v>
      </c>
      <c r="C338" s="11" t="s">
        <v>977</v>
      </c>
      <c r="D338" s="12" t="s">
        <v>1070</v>
      </c>
      <c r="E338" s="11" t="s">
        <v>22</v>
      </c>
      <c r="F338" s="12" t="s">
        <v>751</v>
      </c>
      <c r="G338" s="13">
        <v>120</v>
      </c>
      <c r="H338" s="13">
        <v>500</v>
      </c>
      <c r="I338" s="13">
        <v>600</v>
      </c>
      <c r="J338" s="11">
        <v>10</v>
      </c>
      <c r="K338" s="11">
        <v>10</v>
      </c>
      <c r="L338" s="11"/>
      <c r="M338" s="11"/>
      <c r="N338" s="11"/>
      <c r="O338" s="11" t="s">
        <v>51</v>
      </c>
      <c r="P338" s="11" t="s">
        <v>25</v>
      </c>
    </row>
    <row r="339" s="1" customFormat="1" ht="72" spans="1:16">
      <c r="A339" s="11">
        <v>335</v>
      </c>
      <c r="B339" s="11" t="s">
        <v>1071</v>
      </c>
      <c r="C339" s="11" t="s">
        <v>903</v>
      </c>
      <c r="D339" s="12" t="s">
        <v>1072</v>
      </c>
      <c r="E339" s="11" t="s">
        <v>22</v>
      </c>
      <c r="F339" s="12" t="s">
        <v>843</v>
      </c>
      <c r="G339" s="13">
        <v>320</v>
      </c>
      <c r="H339" s="13">
        <v>725</v>
      </c>
      <c r="I339" s="13">
        <v>1258</v>
      </c>
      <c r="J339" s="11">
        <v>300</v>
      </c>
      <c r="K339" s="11">
        <v>300</v>
      </c>
      <c r="L339" s="11"/>
      <c r="M339" s="11"/>
      <c r="N339" s="11"/>
      <c r="O339" s="11" t="s">
        <v>51</v>
      </c>
      <c r="P339" s="11" t="s">
        <v>25</v>
      </c>
    </row>
    <row r="340" s="1" customFormat="1" ht="57.6" spans="1:16">
      <c r="A340" s="11">
        <v>336</v>
      </c>
      <c r="B340" s="11" t="s">
        <v>1073</v>
      </c>
      <c r="C340" s="11" t="s">
        <v>229</v>
      </c>
      <c r="D340" s="12" t="s">
        <v>1074</v>
      </c>
      <c r="E340" s="11" t="s">
        <v>22</v>
      </c>
      <c r="F340" s="12" t="s">
        <v>843</v>
      </c>
      <c r="G340" s="13">
        <v>1040</v>
      </c>
      <c r="H340" s="13">
        <v>3330</v>
      </c>
      <c r="I340" s="13">
        <v>3330</v>
      </c>
      <c r="J340" s="11">
        <v>106.586</v>
      </c>
      <c r="K340" s="11">
        <v>106.586</v>
      </c>
      <c r="L340" s="11"/>
      <c r="M340" s="11"/>
      <c r="N340" s="11"/>
      <c r="O340" s="11" t="s">
        <v>51</v>
      </c>
      <c r="P340" s="11" t="s">
        <v>25</v>
      </c>
    </row>
    <row r="341" s="1" customFormat="1" ht="57.6" spans="1:16">
      <c r="A341" s="11">
        <v>337</v>
      </c>
      <c r="B341" s="11" t="s">
        <v>1075</v>
      </c>
      <c r="C341" s="11" t="s">
        <v>222</v>
      </c>
      <c r="D341" s="12" t="s">
        <v>1076</v>
      </c>
      <c r="E341" s="11" t="s">
        <v>22</v>
      </c>
      <c r="F341" s="12" t="s">
        <v>843</v>
      </c>
      <c r="G341" s="13">
        <v>615</v>
      </c>
      <c r="H341" s="13">
        <v>1758</v>
      </c>
      <c r="I341" s="13">
        <v>1758</v>
      </c>
      <c r="J341" s="11">
        <v>52.0202</v>
      </c>
      <c r="K341" s="11">
        <v>52.0202</v>
      </c>
      <c r="L341" s="11"/>
      <c r="M341" s="11"/>
      <c r="N341" s="11"/>
      <c r="O341" s="11" t="s">
        <v>51</v>
      </c>
      <c r="P341" s="11" t="s">
        <v>25</v>
      </c>
    </row>
    <row r="342" s="1" customFormat="1" ht="57.6" spans="1:16">
      <c r="A342" s="11">
        <v>338</v>
      </c>
      <c r="B342" s="11" t="s">
        <v>1077</v>
      </c>
      <c r="C342" s="11" t="s">
        <v>202</v>
      </c>
      <c r="D342" s="12" t="s">
        <v>1078</v>
      </c>
      <c r="E342" s="11" t="s">
        <v>22</v>
      </c>
      <c r="F342" s="12" t="s">
        <v>843</v>
      </c>
      <c r="G342" s="13">
        <v>508</v>
      </c>
      <c r="H342" s="13">
        <v>1776</v>
      </c>
      <c r="I342" s="13">
        <v>1776</v>
      </c>
      <c r="J342" s="11">
        <v>45</v>
      </c>
      <c r="K342" s="11">
        <v>45</v>
      </c>
      <c r="L342" s="11"/>
      <c r="M342" s="11"/>
      <c r="N342" s="11"/>
      <c r="O342" s="11" t="s">
        <v>51</v>
      </c>
      <c r="P342" s="11" t="s">
        <v>25</v>
      </c>
    </row>
    <row r="343" s="1" customFormat="1" ht="57.6" spans="1:16">
      <c r="A343" s="11">
        <v>339</v>
      </c>
      <c r="B343" s="11" t="s">
        <v>1079</v>
      </c>
      <c r="C343" s="11" t="s">
        <v>232</v>
      </c>
      <c r="D343" s="12" t="s">
        <v>1080</v>
      </c>
      <c r="E343" s="11" t="s">
        <v>22</v>
      </c>
      <c r="F343" s="12" t="s">
        <v>843</v>
      </c>
      <c r="G343" s="13">
        <v>706</v>
      </c>
      <c r="H343" s="13">
        <v>2380</v>
      </c>
      <c r="I343" s="13">
        <v>2380</v>
      </c>
      <c r="J343" s="11">
        <v>78.03</v>
      </c>
      <c r="K343" s="11">
        <v>78.03</v>
      </c>
      <c r="L343" s="11"/>
      <c r="M343" s="11"/>
      <c r="N343" s="11"/>
      <c r="O343" s="11" t="s">
        <v>51</v>
      </c>
      <c r="P343" s="11" t="s">
        <v>25</v>
      </c>
    </row>
    <row r="344" s="1" customFormat="1" ht="57.6" spans="1:16">
      <c r="A344" s="11">
        <v>340</v>
      </c>
      <c r="B344" s="11" t="s">
        <v>1081</v>
      </c>
      <c r="C344" s="11" t="s">
        <v>214</v>
      </c>
      <c r="D344" s="12" t="s">
        <v>1082</v>
      </c>
      <c r="E344" s="11" t="s">
        <v>22</v>
      </c>
      <c r="F344" s="12" t="s">
        <v>751</v>
      </c>
      <c r="G344" s="13">
        <v>426</v>
      </c>
      <c r="H344" s="13">
        <v>1619</v>
      </c>
      <c r="I344" s="13">
        <v>1630</v>
      </c>
      <c r="J344" s="11">
        <v>46</v>
      </c>
      <c r="K344" s="11">
        <v>46</v>
      </c>
      <c r="L344" s="11"/>
      <c r="M344" s="11"/>
      <c r="N344" s="11"/>
      <c r="O344" s="11" t="s">
        <v>51</v>
      </c>
      <c r="P344" s="11" t="s">
        <v>25</v>
      </c>
    </row>
    <row r="345" s="1" customFormat="1" ht="43.2" spans="1:16">
      <c r="A345" s="11">
        <v>341</v>
      </c>
      <c r="B345" s="11" t="s">
        <v>1083</v>
      </c>
      <c r="C345" s="11" t="s">
        <v>196</v>
      </c>
      <c r="D345" s="12" t="s">
        <v>1084</v>
      </c>
      <c r="E345" s="11" t="s">
        <v>22</v>
      </c>
      <c r="F345" s="12" t="s">
        <v>843</v>
      </c>
      <c r="G345" s="13">
        <v>563</v>
      </c>
      <c r="H345" s="13">
        <v>1666</v>
      </c>
      <c r="I345" s="13">
        <v>5952</v>
      </c>
      <c r="J345" s="11">
        <v>45.127</v>
      </c>
      <c r="K345" s="11">
        <v>45.127</v>
      </c>
      <c r="L345" s="11"/>
      <c r="M345" s="11"/>
      <c r="N345" s="11"/>
      <c r="O345" s="11" t="s">
        <v>51</v>
      </c>
      <c r="P345" s="11" t="s">
        <v>25</v>
      </c>
    </row>
    <row r="346" s="1" customFormat="1" ht="57.6" spans="1:16">
      <c r="A346" s="11">
        <v>342</v>
      </c>
      <c r="B346" s="11" t="s">
        <v>1085</v>
      </c>
      <c r="C346" s="11" t="s">
        <v>303</v>
      </c>
      <c r="D346" s="12" t="s">
        <v>1086</v>
      </c>
      <c r="E346" s="11" t="s">
        <v>22</v>
      </c>
      <c r="F346" s="12" t="s">
        <v>870</v>
      </c>
      <c r="G346" s="13">
        <v>1949</v>
      </c>
      <c r="H346" s="13">
        <v>6580</v>
      </c>
      <c r="I346" s="13">
        <v>6580</v>
      </c>
      <c r="J346" s="11">
        <v>248.31</v>
      </c>
      <c r="K346" s="11">
        <v>248.31</v>
      </c>
      <c r="L346" s="11"/>
      <c r="M346" s="11"/>
      <c r="N346" s="11"/>
      <c r="O346" s="11" t="s">
        <v>51</v>
      </c>
      <c r="P346" s="11" t="s">
        <v>25</v>
      </c>
    </row>
    <row r="347" s="1" customFormat="1" ht="43.2" spans="1:16">
      <c r="A347" s="11">
        <v>343</v>
      </c>
      <c r="B347" s="11" t="s">
        <v>1087</v>
      </c>
      <c r="C347" s="11" t="s">
        <v>220</v>
      </c>
      <c r="D347" s="12" t="s">
        <v>1088</v>
      </c>
      <c r="E347" s="11" t="s">
        <v>22</v>
      </c>
      <c r="F347" s="12" t="s">
        <v>751</v>
      </c>
      <c r="G347" s="13">
        <v>1200</v>
      </c>
      <c r="H347" s="13">
        <v>3600</v>
      </c>
      <c r="I347" s="13">
        <v>4264</v>
      </c>
      <c r="J347" s="11">
        <v>122.8</v>
      </c>
      <c r="K347" s="11">
        <v>122.8</v>
      </c>
      <c r="L347" s="11"/>
      <c r="M347" s="11"/>
      <c r="N347" s="11"/>
      <c r="O347" s="11" t="s">
        <v>51</v>
      </c>
      <c r="P347" s="11" t="s">
        <v>25</v>
      </c>
    </row>
    <row r="348" s="1" customFormat="1" ht="72" spans="1:16">
      <c r="A348" s="11">
        <v>344</v>
      </c>
      <c r="B348" s="11" t="s">
        <v>1089</v>
      </c>
      <c r="C348" s="11" t="s">
        <v>551</v>
      </c>
      <c r="D348" s="12" t="s">
        <v>1090</v>
      </c>
      <c r="E348" s="11" t="s">
        <v>22</v>
      </c>
      <c r="F348" s="12" t="s">
        <v>1045</v>
      </c>
      <c r="G348" s="13">
        <v>876</v>
      </c>
      <c r="H348" s="13">
        <v>2213</v>
      </c>
      <c r="I348" s="13">
        <v>2213</v>
      </c>
      <c r="J348" s="11">
        <v>128.372</v>
      </c>
      <c r="K348" s="11">
        <v>128.372</v>
      </c>
      <c r="L348" s="11"/>
      <c r="M348" s="11"/>
      <c r="N348" s="11"/>
      <c r="O348" s="11" t="s">
        <v>51</v>
      </c>
      <c r="P348" s="11" t="s">
        <v>25</v>
      </c>
    </row>
    <row r="349" s="1" customFormat="1" ht="57.6" spans="1:16">
      <c r="A349" s="11">
        <v>345</v>
      </c>
      <c r="B349" s="11" t="s">
        <v>1091</v>
      </c>
      <c r="C349" s="11" t="s">
        <v>253</v>
      </c>
      <c r="D349" s="12" t="s">
        <v>1092</v>
      </c>
      <c r="E349" s="11" t="s">
        <v>22</v>
      </c>
      <c r="F349" s="12" t="s">
        <v>1093</v>
      </c>
      <c r="G349" s="13">
        <v>1226</v>
      </c>
      <c r="H349" s="13">
        <v>3781</v>
      </c>
      <c r="I349" s="13">
        <v>3781</v>
      </c>
      <c r="J349" s="11">
        <v>113.6</v>
      </c>
      <c r="K349" s="11">
        <v>113.6</v>
      </c>
      <c r="L349" s="11"/>
      <c r="M349" s="11"/>
      <c r="N349" s="11"/>
      <c r="O349" s="11" t="s">
        <v>51</v>
      </c>
      <c r="P349" s="11" t="s">
        <v>25</v>
      </c>
    </row>
    <row r="350" s="1" customFormat="1" ht="57.6" spans="1:16">
      <c r="A350" s="11">
        <v>346</v>
      </c>
      <c r="B350" s="11" t="s">
        <v>1094</v>
      </c>
      <c r="C350" s="11" t="s">
        <v>217</v>
      </c>
      <c r="D350" s="12" t="s">
        <v>1095</v>
      </c>
      <c r="E350" s="11" t="s">
        <v>22</v>
      </c>
      <c r="F350" s="12" t="s">
        <v>843</v>
      </c>
      <c r="G350" s="13">
        <v>1376</v>
      </c>
      <c r="H350" s="13">
        <v>4841</v>
      </c>
      <c r="I350" s="13">
        <v>4841</v>
      </c>
      <c r="J350" s="11">
        <v>155.0478</v>
      </c>
      <c r="K350" s="11">
        <v>155.0478</v>
      </c>
      <c r="L350" s="11"/>
      <c r="M350" s="11"/>
      <c r="N350" s="11"/>
      <c r="O350" s="11" t="s">
        <v>51</v>
      </c>
      <c r="P350" s="11" t="s">
        <v>25</v>
      </c>
    </row>
    <row r="351" s="1" customFormat="1" ht="72" spans="1:16">
      <c r="A351" s="11">
        <v>347</v>
      </c>
      <c r="B351" s="11" t="s">
        <v>1096</v>
      </c>
      <c r="C351" s="11" t="s">
        <v>199</v>
      </c>
      <c r="D351" s="12" t="s">
        <v>1097</v>
      </c>
      <c r="E351" s="11" t="s">
        <v>22</v>
      </c>
      <c r="F351" s="12" t="s">
        <v>843</v>
      </c>
      <c r="G351" s="13">
        <v>20</v>
      </c>
      <c r="H351" s="13">
        <v>60</v>
      </c>
      <c r="I351" s="13">
        <v>480</v>
      </c>
      <c r="J351" s="11">
        <v>98.77</v>
      </c>
      <c r="K351" s="11">
        <v>98.77</v>
      </c>
      <c r="L351" s="11"/>
      <c r="M351" s="11"/>
      <c r="N351" s="11"/>
      <c r="O351" s="11" t="s">
        <v>51</v>
      </c>
      <c r="P351" s="11" t="s">
        <v>25</v>
      </c>
    </row>
    <row r="352" s="1" customFormat="1" ht="57.6" spans="1:16">
      <c r="A352" s="11">
        <v>348</v>
      </c>
      <c r="B352" s="11" t="s">
        <v>1098</v>
      </c>
      <c r="C352" s="11" t="s">
        <v>226</v>
      </c>
      <c r="D352" s="12" t="s">
        <v>1099</v>
      </c>
      <c r="E352" s="11" t="s">
        <v>22</v>
      </c>
      <c r="F352" s="12" t="s">
        <v>843</v>
      </c>
      <c r="G352" s="13">
        <v>1377</v>
      </c>
      <c r="H352" s="13">
        <v>3972</v>
      </c>
      <c r="I352" s="13">
        <v>3972</v>
      </c>
      <c r="J352" s="11">
        <v>152.8622</v>
      </c>
      <c r="K352" s="11">
        <v>152.8622</v>
      </c>
      <c r="L352" s="11"/>
      <c r="M352" s="11"/>
      <c r="N352" s="11"/>
      <c r="O352" s="11" t="s">
        <v>51</v>
      </c>
      <c r="P352" s="11" t="s">
        <v>25</v>
      </c>
    </row>
    <row r="353" s="1" customFormat="1" ht="57.6" spans="1:16">
      <c r="A353" s="11">
        <v>349</v>
      </c>
      <c r="B353" s="11" t="s">
        <v>1100</v>
      </c>
      <c r="C353" s="11" t="s">
        <v>205</v>
      </c>
      <c r="D353" s="12" t="s">
        <v>1101</v>
      </c>
      <c r="E353" s="11" t="s">
        <v>22</v>
      </c>
      <c r="F353" s="12" t="s">
        <v>843</v>
      </c>
      <c r="G353" s="13">
        <v>1515</v>
      </c>
      <c r="H353" s="13">
        <v>5790</v>
      </c>
      <c r="I353" s="13">
        <v>5790</v>
      </c>
      <c r="J353" s="11">
        <v>144.436</v>
      </c>
      <c r="K353" s="11">
        <v>144.436</v>
      </c>
      <c r="L353" s="11"/>
      <c r="M353" s="11"/>
      <c r="N353" s="11"/>
      <c r="O353" s="11" t="s">
        <v>51</v>
      </c>
      <c r="P353" s="11" t="s">
        <v>25</v>
      </c>
    </row>
    <row r="354" s="1" customFormat="1" ht="57.6" spans="1:16">
      <c r="A354" s="11">
        <v>350</v>
      </c>
      <c r="B354" s="11" t="s">
        <v>1102</v>
      </c>
      <c r="C354" s="11" t="s">
        <v>225</v>
      </c>
      <c r="D354" s="12" t="s">
        <v>1103</v>
      </c>
      <c r="E354" s="11" t="s">
        <v>22</v>
      </c>
      <c r="F354" s="12" t="s">
        <v>1104</v>
      </c>
      <c r="G354" s="13">
        <v>74</v>
      </c>
      <c r="H354" s="13">
        <v>284</v>
      </c>
      <c r="I354" s="13">
        <v>706</v>
      </c>
      <c r="J354" s="11">
        <v>208</v>
      </c>
      <c r="K354" s="11">
        <v>208</v>
      </c>
      <c r="L354" s="11"/>
      <c r="M354" s="11"/>
      <c r="N354" s="11"/>
      <c r="O354" s="11" t="s">
        <v>51</v>
      </c>
      <c r="P354" s="11" t="s">
        <v>25</v>
      </c>
    </row>
    <row r="355" s="1" customFormat="1" ht="43.2" spans="1:16">
      <c r="A355" s="11">
        <v>351</v>
      </c>
      <c r="B355" s="11" t="s">
        <v>1105</v>
      </c>
      <c r="C355" s="11" t="s">
        <v>1106</v>
      </c>
      <c r="D355" s="12" t="s">
        <v>1107</v>
      </c>
      <c r="E355" s="11" t="s">
        <v>22</v>
      </c>
      <c r="F355" s="12" t="s">
        <v>1108</v>
      </c>
      <c r="G355" s="13">
        <v>20</v>
      </c>
      <c r="H355" s="13">
        <v>65</v>
      </c>
      <c r="I355" s="13">
        <v>105</v>
      </c>
      <c r="J355" s="11">
        <v>140</v>
      </c>
      <c r="K355" s="11">
        <v>140</v>
      </c>
      <c r="L355" s="11"/>
      <c r="M355" s="11"/>
      <c r="N355" s="11"/>
      <c r="O355" s="11" t="s">
        <v>51</v>
      </c>
      <c r="P355" s="11" t="s">
        <v>25</v>
      </c>
    </row>
    <row r="356" s="1" customFormat="1" ht="57.6" spans="1:16">
      <c r="A356" s="11">
        <v>352</v>
      </c>
      <c r="B356" s="11" t="s">
        <v>1109</v>
      </c>
      <c r="C356" s="11" t="s">
        <v>1110</v>
      </c>
      <c r="D356" s="12" t="s">
        <v>1111</v>
      </c>
      <c r="E356" s="11" t="s">
        <v>22</v>
      </c>
      <c r="F356" s="12" t="s">
        <v>1045</v>
      </c>
      <c r="G356" s="13">
        <v>145</v>
      </c>
      <c r="H356" s="13">
        <v>480</v>
      </c>
      <c r="I356" s="13">
        <v>480</v>
      </c>
      <c r="J356" s="11">
        <v>150</v>
      </c>
      <c r="K356" s="11">
        <v>150</v>
      </c>
      <c r="L356" s="11"/>
      <c r="M356" s="11"/>
      <c r="N356" s="11"/>
      <c r="O356" s="11" t="s">
        <v>51</v>
      </c>
      <c r="P356" s="11" t="s">
        <v>25</v>
      </c>
    </row>
    <row r="357" s="1" customFormat="1" ht="57.6" spans="1:16">
      <c r="A357" s="11">
        <v>353</v>
      </c>
      <c r="B357" s="11" t="s">
        <v>1112</v>
      </c>
      <c r="C357" s="11" t="s">
        <v>58</v>
      </c>
      <c r="D357" s="12" t="s">
        <v>1113</v>
      </c>
      <c r="E357" s="11" t="s">
        <v>22</v>
      </c>
      <c r="F357" s="12" t="s">
        <v>1114</v>
      </c>
      <c r="G357" s="13">
        <v>100</v>
      </c>
      <c r="H357" s="13">
        <v>350</v>
      </c>
      <c r="I357" s="13">
        <v>1000</v>
      </c>
      <c r="J357" s="11">
        <v>40</v>
      </c>
      <c r="K357" s="11">
        <v>40</v>
      </c>
      <c r="L357" s="11"/>
      <c r="M357" s="11"/>
      <c r="N357" s="11"/>
      <c r="O357" s="11" t="s">
        <v>51</v>
      </c>
      <c r="P357" s="11" t="s">
        <v>25</v>
      </c>
    </row>
    <row r="358" s="1" customFormat="1" ht="57.6" spans="1:16">
      <c r="A358" s="11">
        <v>354</v>
      </c>
      <c r="B358" s="11" t="s">
        <v>1115</v>
      </c>
      <c r="C358" s="11" t="s">
        <v>1116</v>
      </c>
      <c r="D358" s="12" t="s">
        <v>1117</v>
      </c>
      <c r="E358" s="11" t="s">
        <v>22</v>
      </c>
      <c r="F358" s="12" t="s">
        <v>1114</v>
      </c>
      <c r="G358" s="13">
        <v>78</v>
      </c>
      <c r="H358" s="13">
        <v>246</v>
      </c>
      <c r="I358" s="13">
        <v>780</v>
      </c>
      <c r="J358" s="11">
        <v>48</v>
      </c>
      <c r="K358" s="11">
        <v>48</v>
      </c>
      <c r="L358" s="11"/>
      <c r="M358" s="11"/>
      <c r="N358" s="11"/>
      <c r="O358" s="11" t="s">
        <v>51</v>
      </c>
      <c r="P358" s="11" t="s">
        <v>25</v>
      </c>
    </row>
    <row r="359" s="1" customFormat="1" ht="72" spans="1:16">
      <c r="A359" s="11">
        <v>355</v>
      </c>
      <c r="B359" s="11" t="s">
        <v>1118</v>
      </c>
      <c r="C359" s="11" t="s">
        <v>1119</v>
      </c>
      <c r="D359" s="12" t="s">
        <v>1120</v>
      </c>
      <c r="E359" s="11" t="s">
        <v>22</v>
      </c>
      <c r="F359" s="12" t="s">
        <v>1121</v>
      </c>
      <c r="G359" s="13">
        <v>42</v>
      </c>
      <c r="H359" s="13">
        <v>136</v>
      </c>
      <c r="I359" s="13">
        <v>258</v>
      </c>
      <c r="J359" s="11">
        <v>160</v>
      </c>
      <c r="K359" s="11">
        <v>160</v>
      </c>
      <c r="L359" s="11"/>
      <c r="M359" s="11"/>
      <c r="N359" s="11"/>
      <c r="O359" s="11" t="s">
        <v>51</v>
      </c>
      <c r="P359" s="11" t="s">
        <v>25</v>
      </c>
    </row>
    <row r="360" s="1" customFormat="1" ht="86.4" spans="1:16">
      <c r="A360" s="11">
        <v>356</v>
      </c>
      <c r="B360" s="11" t="s">
        <v>1122</v>
      </c>
      <c r="C360" s="11" t="s">
        <v>1123</v>
      </c>
      <c r="D360" s="12" t="s">
        <v>1124</v>
      </c>
      <c r="E360" s="11" t="s">
        <v>22</v>
      </c>
      <c r="F360" s="12" t="s">
        <v>895</v>
      </c>
      <c r="G360" s="13">
        <v>130</v>
      </c>
      <c r="H360" s="13">
        <v>496</v>
      </c>
      <c r="I360" s="13">
        <v>716</v>
      </c>
      <c r="J360" s="11">
        <v>378</v>
      </c>
      <c r="K360" s="11">
        <v>378</v>
      </c>
      <c r="L360" s="11"/>
      <c r="M360" s="11"/>
      <c r="N360" s="11"/>
      <c r="O360" s="11" t="s">
        <v>51</v>
      </c>
      <c r="P360" s="11" t="s">
        <v>25</v>
      </c>
    </row>
    <row r="361" s="1" customFormat="1" ht="57.6" spans="1:16">
      <c r="A361" s="11">
        <v>357</v>
      </c>
      <c r="B361" s="11" t="s">
        <v>1125</v>
      </c>
      <c r="C361" s="11" t="s">
        <v>1126</v>
      </c>
      <c r="D361" s="12" t="s">
        <v>1127</v>
      </c>
      <c r="E361" s="11" t="s">
        <v>22</v>
      </c>
      <c r="F361" s="12" t="s">
        <v>895</v>
      </c>
      <c r="G361" s="13">
        <v>133</v>
      </c>
      <c r="H361" s="13">
        <v>215</v>
      </c>
      <c r="I361" s="13">
        <v>260</v>
      </c>
      <c r="J361" s="11">
        <v>146</v>
      </c>
      <c r="K361" s="11">
        <v>146</v>
      </c>
      <c r="L361" s="11"/>
      <c r="M361" s="11"/>
      <c r="N361" s="11"/>
      <c r="O361" s="11" t="s">
        <v>51</v>
      </c>
      <c r="P361" s="11" t="s">
        <v>25</v>
      </c>
    </row>
    <row r="362" s="1" customFormat="1" ht="57.6" spans="1:16">
      <c r="A362" s="11">
        <v>358</v>
      </c>
      <c r="B362" s="11" t="s">
        <v>1128</v>
      </c>
      <c r="C362" s="11" t="s">
        <v>1129</v>
      </c>
      <c r="D362" s="12" t="s">
        <v>1130</v>
      </c>
      <c r="E362" s="11" t="s">
        <v>22</v>
      </c>
      <c r="F362" s="12" t="s">
        <v>895</v>
      </c>
      <c r="G362" s="13">
        <v>20</v>
      </c>
      <c r="H362" s="13">
        <v>70</v>
      </c>
      <c r="I362" s="13">
        <v>70</v>
      </c>
      <c r="J362" s="11">
        <v>20</v>
      </c>
      <c r="K362" s="11">
        <v>20</v>
      </c>
      <c r="L362" s="11"/>
      <c r="M362" s="11"/>
      <c r="N362" s="11"/>
      <c r="O362" s="11" t="s">
        <v>51</v>
      </c>
      <c r="P362" s="11" t="s">
        <v>25</v>
      </c>
    </row>
    <row r="363" s="1" customFormat="1" ht="43.2" spans="1:16">
      <c r="A363" s="11">
        <v>359</v>
      </c>
      <c r="B363" s="11" t="s">
        <v>1131</v>
      </c>
      <c r="C363" s="11" t="s">
        <v>1132</v>
      </c>
      <c r="D363" s="12" t="s">
        <v>1133</v>
      </c>
      <c r="E363" s="11" t="s">
        <v>22</v>
      </c>
      <c r="F363" s="12" t="s">
        <v>1134</v>
      </c>
      <c r="G363" s="13">
        <v>15</v>
      </c>
      <c r="H363" s="13">
        <v>55</v>
      </c>
      <c r="I363" s="13">
        <v>110</v>
      </c>
      <c r="J363" s="11">
        <v>18</v>
      </c>
      <c r="K363" s="11">
        <v>18</v>
      </c>
      <c r="L363" s="11"/>
      <c r="M363" s="11"/>
      <c r="N363" s="11"/>
      <c r="O363" s="11" t="s">
        <v>51</v>
      </c>
      <c r="P363" s="11" t="s">
        <v>25</v>
      </c>
    </row>
    <row r="364" s="1" customFormat="1" ht="57.6" spans="1:16">
      <c r="A364" s="11">
        <v>360</v>
      </c>
      <c r="B364" s="11" t="s">
        <v>1135</v>
      </c>
      <c r="C364" s="11" t="s">
        <v>942</v>
      </c>
      <c r="D364" s="12" t="s">
        <v>1136</v>
      </c>
      <c r="E364" s="11" t="s">
        <v>22</v>
      </c>
      <c r="F364" s="12" t="s">
        <v>895</v>
      </c>
      <c r="G364" s="13">
        <v>207</v>
      </c>
      <c r="H364" s="13">
        <v>614</v>
      </c>
      <c r="I364" s="13">
        <v>1734</v>
      </c>
      <c r="J364" s="11">
        <v>60</v>
      </c>
      <c r="K364" s="11">
        <v>60</v>
      </c>
      <c r="L364" s="11"/>
      <c r="M364" s="11"/>
      <c r="N364" s="11"/>
      <c r="O364" s="11" t="s">
        <v>51</v>
      </c>
      <c r="P364" s="11" t="s">
        <v>25</v>
      </c>
    </row>
    <row r="365" s="1" customFormat="1" ht="57.6" spans="1:16">
      <c r="A365" s="11">
        <v>361</v>
      </c>
      <c r="B365" s="11" t="s">
        <v>1137</v>
      </c>
      <c r="C365" s="11" t="s">
        <v>945</v>
      </c>
      <c r="D365" s="12" t="s">
        <v>1138</v>
      </c>
      <c r="E365" s="11" t="s">
        <v>22</v>
      </c>
      <c r="F365" s="12" t="s">
        <v>947</v>
      </c>
      <c r="G365" s="13">
        <v>41</v>
      </c>
      <c r="H365" s="13">
        <v>164</v>
      </c>
      <c r="I365" s="13">
        <v>164</v>
      </c>
      <c r="J365" s="11">
        <v>90</v>
      </c>
      <c r="K365" s="11">
        <v>90</v>
      </c>
      <c r="L365" s="11"/>
      <c r="M365" s="11"/>
      <c r="N365" s="11"/>
      <c r="O365" s="11" t="s">
        <v>51</v>
      </c>
      <c r="P365" s="11" t="s">
        <v>25</v>
      </c>
    </row>
    <row r="366" s="1" customFormat="1" ht="43.2" spans="1:16">
      <c r="A366" s="11">
        <v>362</v>
      </c>
      <c r="B366" s="11" t="s">
        <v>1139</v>
      </c>
      <c r="C366" s="11" t="s">
        <v>1140</v>
      </c>
      <c r="D366" s="12" t="s">
        <v>1141</v>
      </c>
      <c r="E366" s="11" t="s">
        <v>22</v>
      </c>
      <c r="F366" s="12" t="s">
        <v>843</v>
      </c>
      <c r="G366" s="13">
        <v>18</v>
      </c>
      <c r="H366" s="13">
        <v>75</v>
      </c>
      <c r="I366" s="13">
        <v>82</v>
      </c>
      <c r="J366" s="11">
        <v>40</v>
      </c>
      <c r="K366" s="11">
        <v>40</v>
      </c>
      <c r="L366" s="11"/>
      <c r="M366" s="11"/>
      <c r="N366" s="11"/>
      <c r="O366" s="11" t="s">
        <v>51</v>
      </c>
      <c r="P366" s="11" t="s">
        <v>25</v>
      </c>
    </row>
    <row r="367" s="1" customFormat="1" ht="57.6" spans="1:16">
      <c r="A367" s="11">
        <v>363</v>
      </c>
      <c r="B367" s="11" t="s">
        <v>1142</v>
      </c>
      <c r="C367" s="11" t="s">
        <v>1067</v>
      </c>
      <c r="D367" s="12" t="s">
        <v>1143</v>
      </c>
      <c r="E367" s="11" t="s">
        <v>22</v>
      </c>
      <c r="F367" s="12" t="s">
        <v>870</v>
      </c>
      <c r="G367" s="13">
        <v>53</v>
      </c>
      <c r="H367" s="13">
        <v>168</v>
      </c>
      <c r="I367" s="13">
        <v>232</v>
      </c>
      <c r="J367" s="11">
        <v>50</v>
      </c>
      <c r="K367" s="11">
        <v>50</v>
      </c>
      <c r="L367" s="11"/>
      <c r="M367" s="11"/>
      <c r="N367" s="11"/>
      <c r="O367" s="11" t="s">
        <v>51</v>
      </c>
      <c r="P367" s="11" t="s">
        <v>25</v>
      </c>
    </row>
    <row r="368" s="1" customFormat="1" ht="57.6" spans="1:16">
      <c r="A368" s="11">
        <v>364</v>
      </c>
      <c r="B368" s="11" t="s">
        <v>1144</v>
      </c>
      <c r="C368" s="11" t="s">
        <v>1145</v>
      </c>
      <c r="D368" s="12" t="s">
        <v>1146</v>
      </c>
      <c r="E368" s="11" t="s">
        <v>22</v>
      </c>
      <c r="F368" s="12" t="s">
        <v>1147</v>
      </c>
      <c r="G368" s="13">
        <v>12</v>
      </c>
      <c r="H368" s="13">
        <v>51</v>
      </c>
      <c r="I368" s="13">
        <v>123</v>
      </c>
      <c r="J368" s="11">
        <v>30</v>
      </c>
      <c r="K368" s="11">
        <v>30</v>
      </c>
      <c r="L368" s="11"/>
      <c r="M368" s="11"/>
      <c r="N368" s="11"/>
      <c r="O368" s="11" t="s">
        <v>51</v>
      </c>
      <c r="P368" s="11" t="s">
        <v>25</v>
      </c>
    </row>
    <row r="369" s="1" customFormat="1" ht="43.2" spans="1:16">
      <c r="A369" s="11">
        <v>365</v>
      </c>
      <c r="B369" s="11" t="s">
        <v>1148</v>
      </c>
      <c r="C369" s="11" t="s">
        <v>1053</v>
      </c>
      <c r="D369" s="12" t="s">
        <v>1149</v>
      </c>
      <c r="E369" s="11" t="s">
        <v>22</v>
      </c>
      <c r="F369" s="12" t="s">
        <v>870</v>
      </c>
      <c r="G369" s="13">
        <v>3</v>
      </c>
      <c r="H369" s="13">
        <v>10</v>
      </c>
      <c r="I369" s="13">
        <v>73</v>
      </c>
      <c r="J369" s="11">
        <v>10</v>
      </c>
      <c r="K369" s="11">
        <v>10</v>
      </c>
      <c r="L369" s="11"/>
      <c r="M369" s="11"/>
      <c r="N369" s="11"/>
      <c r="O369" s="11" t="s">
        <v>51</v>
      </c>
      <c r="P369" s="11" t="s">
        <v>25</v>
      </c>
    </row>
    <row r="370" s="1" customFormat="1" ht="57.6" spans="1:16">
      <c r="A370" s="11">
        <v>366</v>
      </c>
      <c r="B370" s="11" t="s">
        <v>1150</v>
      </c>
      <c r="C370" s="11" t="s">
        <v>1151</v>
      </c>
      <c r="D370" s="12" t="s">
        <v>1152</v>
      </c>
      <c r="E370" s="11" t="s">
        <v>22</v>
      </c>
      <c r="F370" s="12" t="s">
        <v>1153</v>
      </c>
      <c r="G370" s="13">
        <v>6250</v>
      </c>
      <c r="H370" s="13">
        <v>18750</v>
      </c>
      <c r="I370" s="13">
        <v>18750</v>
      </c>
      <c r="J370" s="11">
        <v>500</v>
      </c>
      <c r="K370" s="11">
        <v>500</v>
      </c>
      <c r="L370" s="11"/>
      <c r="M370" s="11"/>
      <c r="N370" s="11"/>
      <c r="O370" s="11" t="s">
        <v>51</v>
      </c>
      <c r="P370" s="11" t="s">
        <v>25</v>
      </c>
    </row>
    <row r="371" s="1" customFormat="1" ht="115.2" spans="1:16">
      <c r="A371" s="11">
        <v>367</v>
      </c>
      <c r="B371" s="11" t="s">
        <v>1154</v>
      </c>
      <c r="C371" s="11" t="s">
        <v>1155</v>
      </c>
      <c r="D371" s="12" t="s">
        <v>1156</v>
      </c>
      <c r="E371" s="11" t="s">
        <v>22</v>
      </c>
      <c r="F371" s="12" t="s">
        <v>1157</v>
      </c>
      <c r="G371" s="13">
        <v>50</v>
      </c>
      <c r="H371" s="13">
        <v>161</v>
      </c>
      <c r="I371" s="13">
        <v>1722</v>
      </c>
      <c r="J371" s="11">
        <v>1000</v>
      </c>
      <c r="K371" s="11">
        <v>1000</v>
      </c>
      <c r="L371" s="11"/>
      <c r="M371" s="11"/>
      <c r="N371" s="11"/>
      <c r="O371" s="11" t="s">
        <v>51</v>
      </c>
      <c r="P371" s="11" t="s">
        <v>25</v>
      </c>
    </row>
    <row r="372" s="1" customFormat="1" ht="216" spans="1:16">
      <c r="A372" s="11">
        <v>368</v>
      </c>
      <c r="B372" s="11" t="s">
        <v>1158</v>
      </c>
      <c r="C372" s="11" t="s">
        <v>20</v>
      </c>
      <c r="D372" s="12" t="s">
        <v>1159</v>
      </c>
      <c r="E372" s="11" t="s">
        <v>22</v>
      </c>
      <c r="F372" s="12" t="s">
        <v>1157</v>
      </c>
      <c r="G372" s="13">
        <v>2244</v>
      </c>
      <c r="H372" s="13">
        <v>6468</v>
      </c>
      <c r="I372" s="13">
        <v>49595</v>
      </c>
      <c r="J372" s="11">
        <v>1000</v>
      </c>
      <c r="K372" s="11">
        <v>1000</v>
      </c>
      <c r="L372" s="11"/>
      <c r="M372" s="11"/>
      <c r="N372" s="11"/>
      <c r="O372" s="11" t="s">
        <v>51</v>
      </c>
      <c r="P372" s="11" t="s">
        <v>25</v>
      </c>
    </row>
    <row r="373" s="1" customFormat="1" ht="216" spans="1:16">
      <c r="A373" s="11">
        <v>369</v>
      </c>
      <c r="B373" s="11" t="s">
        <v>1160</v>
      </c>
      <c r="C373" s="11" t="s">
        <v>1161</v>
      </c>
      <c r="D373" s="12" t="s">
        <v>1162</v>
      </c>
      <c r="E373" s="11" t="s">
        <v>22</v>
      </c>
      <c r="F373" s="12" t="s">
        <v>1157</v>
      </c>
      <c r="G373" s="13">
        <v>253</v>
      </c>
      <c r="H373" s="13">
        <v>816</v>
      </c>
      <c r="I373" s="13">
        <v>1637</v>
      </c>
      <c r="J373" s="11">
        <v>1800</v>
      </c>
      <c r="K373" s="11">
        <v>1800</v>
      </c>
      <c r="L373" s="11"/>
      <c r="M373" s="11"/>
      <c r="N373" s="11"/>
      <c r="O373" s="11" t="s">
        <v>51</v>
      </c>
      <c r="P373" s="11" t="s">
        <v>25</v>
      </c>
    </row>
    <row r="374" s="1" customFormat="1" ht="86.4" spans="1:16">
      <c r="A374" s="11">
        <v>370</v>
      </c>
      <c r="B374" s="11" t="s">
        <v>1163</v>
      </c>
      <c r="C374" s="11" t="s">
        <v>1164</v>
      </c>
      <c r="D374" s="12" t="s">
        <v>1165</v>
      </c>
      <c r="E374" s="11" t="s">
        <v>22</v>
      </c>
      <c r="F374" s="12" t="s">
        <v>1166</v>
      </c>
      <c r="G374" s="13">
        <v>1747</v>
      </c>
      <c r="H374" s="13">
        <v>5615</v>
      </c>
      <c r="I374" s="13">
        <v>49000</v>
      </c>
      <c r="J374" s="11">
        <v>1120</v>
      </c>
      <c r="K374" s="11">
        <v>1120</v>
      </c>
      <c r="L374" s="11"/>
      <c r="M374" s="11"/>
      <c r="N374" s="11"/>
      <c r="O374" s="11" t="s">
        <v>51</v>
      </c>
      <c r="P374" s="11" t="s">
        <v>25</v>
      </c>
    </row>
    <row r="375" s="1" customFormat="1" ht="158.4" spans="1:16">
      <c r="A375" s="11">
        <v>371</v>
      </c>
      <c r="B375" s="11" t="s">
        <v>1167</v>
      </c>
      <c r="C375" s="11" t="s">
        <v>1168</v>
      </c>
      <c r="D375" s="12" t="s">
        <v>1169</v>
      </c>
      <c r="E375" s="11" t="s">
        <v>22</v>
      </c>
      <c r="F375" s="12" t="s">
        <v>1166</v>
      </c>
      <c r="G375" s="13">
        <v>8</v>
      </c>
      <c r="H375" s="13">
        <v>25</v>
      </c>
      <c r="I375" s="13">
        <v>238</v>
      </c>
      <c r="J375" s="11">
        <v>1000</v>
      </c>
      <c r="K375" s="11">
        <v>1000</v>
      </c>
      <c r="L375" s="11"/>
      <c r="M375" s="11"/>
      <c r="N375" s="11"/>
      <c r="O375" s="11" t="s">
        <v>51</v>
      </c>
      <c r="P375" s="11" t="s">
        <v>25</v>
      </c>
    </row>
    <row r="376" s="1" customFormat="1" ht="187.2" spans="1:16">
      <c r="A376" s="11">
        <v>372</v>
      </c>
      <c r="B376" s="11" t="s">
        <v>1170</v>
      </c>
      <c r="C376" s="11" t="s">
        <v>20</v>
      </c>
      <c r="D376" s="12" t="s">
        <v>1171</v>
      </c>
      <c r="E376" s="11" t="s">
        <v>22</v>
      </c>
      <c r="F376" s="12" t="s">
        <v>1157</v>
      </c>
      <c r="G376" s="13"/>
      <c r="H376" s="13"/>
      <c r="I376" s="13"/>
      <c r="J376" s="11">
        <v>1000</v>
      </c>
      <c r="K376" s="11">
        <v>1000</v>
      </c>
      <c r="L376" s="11"/>
      <c r="M376" s="11"/>
      <c r="N376" s="11"/>
      <c r="O376" s="11" t="s">
        <v>51</v>
      </c>
      <c r="P376" s="11" t="s">
        <v>25</v>
      </c>
    </row>
    <row r="377" s="1" customFormat="1" ht="158.4" spans="1:16">
      <c r="A377" s="11">
        <v>373</v>
      </c>
      <c r="B377" s="11" t="s">
        <v>1172</v>
      </c>
      <c r="C377" s="11" t="s">
        <v>878</v>
      </c>
      <c r="D377" s="12" t="s">
        <v>1173</v>
      </c>
      <c r="E377" s="11" t="s">
        <v>22</v>
      </c>
      <c r="F377" s="12" t="s">
        <v>1157</v>
      </c>
      <c r="G377" s="13">
        <v>18</v>
      </c>
      <c r="H377" s="13">
        <v>56</v>
      </c>
      <c r="I377" s="13">
        <v>275</v>
      </c>
      <c r="J377" s="11">
        <v>500</v>
      </c>
      <c r="K377" s="11">
        <v>500</v>
      </c>
      <c r="L377" s="11"/>
      <c r="M377" s="11"/>
      <c r="N377" s="11"/>
      <c r="O377" s="11" t="s">
        <v>51</v>
      </c>
      <c r="P377" s="11" t="s">
        <v>25</v>
      </c>
    </row>
    <row r="378" s="1" customFormat="1" ht="43.2" spans="1:16">
      <c r="A378" s="11">
        <v>374</v>
      </c>
      <c r="B378" s="11" t="s">
        <v>1174</v>
      </c>
      <c r="C378" s="11" t="s">
        <v>1023</v>
      </c>
      <c r="D378" s="12" t="s">
        <v>1175</v>
      </c>
      <c r="E378" s="11" t="s">
        <v>22</v>
      </c>
      <c r="F378" s="12" t="s">
        <v>1157</v>
      </c>
      <c r="G378" s="13">
        <v>47</v>
      </c>
      <c r="H378" s="13">
        <v>138</v>
      </c>
      <c r="I378" s="13">
        <v>362</v>
      </c>
      <c r="J378" s="11">
        <v>500</v>
      </c>
      <c r="K378" s="11">
        <v>500</v>
      </c>
      <c r="L378" s="11"/>
      <c r="M378" s="11"/>
      <c r="N378" s="11"/>
      <c r="O378" s="11" t="s">
        <v>51</v>
      </c>
      <c r="P378" s="11" t="s">
        <v>25</v>
      </c>
    </row>
    <row r="379" s="1" customFormat="1" ht="331.2" spans="1:16">
      <c r="A379" s="11">
        <v>375</v>
      </c>
      <c r="B379" s="11" t="s">
        <v>1176</v>
      </c>
      <c r="C379" s="11" t="s">
        <v>1177</v>
      </c>
      <c r="D379" s="12" t="s">
        <v>1178</v>
      </c>
      <c r="E379" s="11" t="s">
        <v>22</v>
      </c>
      <c r="F379" s="12" t="s">
        <v>1157</v>
      </c>
      <c r="G379" s="13">
        <v>412</v>
      </c>
      <c r="H379" s="13">
        <v>1167</v>
      </c>
      <c r="I379" s="13">
        <v>9014</v>
      </c>
      <c r="J379" s="11">
        <v>1000</v>
      </c>
      <c r="K379" s="11">
        <v>1000</v>
      </c>
      <c r="L379" s="11"/>
      <c r="M379" s="11"/>
      <c r="N379" s="11"/>
      <c r="O379" s="11" t="s">
        <v>51</v>
      </c>
      <c r="P379" s="11" t="s">
        <v>25</v>
      </c>
    </row>
    <row r="380" s="1" customFormat="1" ht="57.6" spans="1:16">
      <c r="A380" s="11">
        <v>376</v>
      </c>
      <c r="B380" s="11" t="s">
        <v>1179</v>
      </c>
      <c r="C380" s="11" t="s">
        <v>1180</v>
      </c>
      <c r="D380" s="12" t="s">
        <v>1181</v>
      </c>
      <c r="E380" s="11" t="s">
        <v>22</v>
      </c>
      <c r="F380" s="12" t="s">
        <v>1157</v>
      </c>
      <c r="G380" s="13">
        <v>30</v>
      </c>
      <c r="H380" s="13">
        <v>98</v>
      </c>
      <c r="I380" s="13">
        <v>966</v>
      </c>
      <c r="J380" s="11">
        <v>300</v>
      </c>
      <c r="K380" s="11">
        <v>300</v>
      </c>
      <c r="L380" s="11"/>
      <c r="M380" s="11"/>
      <c r="N380" s="11"/>
      <c r="O380" s="11" t="s">
        <v>51</v>
      </c>
      <c r="P380" s="11" t="s">
        <v>25</v>
      </c>
    </row>
    <row r="381" s="1" customFormat="1" ht="115.2" spans="1:16">
      <c r="A381" s="11">
        <v>377</v>
      </c>
      <c r="B381" s="11" t="s">
        <v>1182</v>
      </c>
      <c r="C381" s="11" t="s">
        <v>1183</v>
      </c>
      <c r="D381" s="12" t="s">
        <v>1184</v>
      </c>
      <c r="E381" s="11" t="s">
        <v>22</v>
      </c>
      <c r="F381" s="12" t="s">
        <v>1157</v>
      </c>
      <c r="G381" s="13">
        <v>1865</v>
      </c>
      <c r="H381" s="13">
        <v>5904</v>
      </c>
      <c r="I381" s="13">
        <v>48852</v>
      </c>
      <c r="J381" s="11">
        <v>1000</v>
      </c>
      <c r="K381" s="11">
        <v>1000</v>
      </c>
      <c r="L381" s="11"/>
      <c r="M381" s="11"/>
      <c r="N381" s="11"/>
      <c r="O381" s="11" t="s">
        <v>51</v>
      </c>
      <c r="P381" s="11" t="s">
        <v>25</v>
      </c>
    </row>
    <row r="382" s="1" customFormat="1" ht="100.8" spans="1:16">
      <c r="A382" s="11">
        <v>378</v>
      </c>
      <c r="B382" s="11" t="s">
        <v>1185</v>
      </c>
      <c r="C382" s="11" t="s">
        <v>1186</v>
      </c>
      <c r="D382" s="12" t="s">
        <v>1187</v>
      </c>
      <c r="E382" s="11" t="s">
        <v>22</v>
      </c>
      <c r="F382" s="12" t="s">
        <v>1188</v>
      </c>
      <c r="G382" s="13">
        <v>10</v>
      </c>
      <c r="H382" s="13">
        <v>36</v>
      </c>
      <c r="I382" s="13">
        <v>150</v>
      </c>
      <c r="J382" s="11">
        <v>20</v>
      </c>
      <c r="K382" s="11">
        <v>20</v>
      </c>
      <c r="L382" s="11"/>
      <c r="M382" s="11"/>
      <c r="N382" s="11"/>
      <c r="O382" s="11" t="s">
        <v>51</v>
      </c>
      <c r="P382" s="11" t="s">
        <v>25</v>
      </c>
    </row>
    <row r="383" s="1" customFormat="1" ht="86.4" spans="1:16">
      <c r="A383" s="11">
        <v>379</v>
      </c>
      <c r="B383" s="11" t="s">
        <v>1189</v>
      </c>
      <c r="C383" s="11" t="s">
        <v>848</v>
      </c>
      <c r="D383" s="12" t="s">
        <v>1190</v>
      </c>
      <c r="E383" s="11" t="s">
        <v>22</v>
      </c>
      <c r="F383" s="12" t="s">
        <v>843</v>
      </c>
      <c r="G383" s="13">
        <v>50</v>
      </c>
      <c r="H383" s="13">
        <v>194</v>
      </c>
      <c r="I383" s="13">
        <v>540</v>
      </c>
      <c r="J383" s="11">
        <v>100</v>
      </c>
      <c r="K383" s="11">
        <v>100</v>
      </c>
      <c r="L383" s="11"/>
      <c r="M383" s="11"/>
      <c r="N383" s="11"/>
      <c r="O383" s="11" t="s">
        <v>51</v>
      </c>
      <c r="P383" s="11" t="s">
        <v>25</v>
      </c>
    </row>
    <row r="384" s="1" customFormat="1" ht="72" spans="1:16">
      <c r="A384" s="11">
        <v>380</v>
      </c>
      <c r="B384" s="11" t="s">
        <v>1191</v>
      </c>
      <c r="C384" s="11" t="s">
        <v>942</v>
      </c>
      <c r="D384" s="12" t="s">
        <v>1192</v>
      </c>
      <c r="E384" s="11" t="s">
        <v>22</v>
      </c>
      <c r="F384" s="12" t="s">
        <v>895</v>
      </c>
      <c r="G384" s="13">
        <v>25</v>
      </c>
      <c r="H384" s="13">
        <v>82</v>
      </c>
      <c r="I384" s="13">
        <v>120</v>
      </c>
      <c r="J384" s="11">
        <v>20</v>
      </c>
      <c r="K384" s="11">
        <v>20</v>
      </c>
      <c r="L384" s="11"/>
      <c r="M384" s="11"/>
      <c r="N384" s="11"/>
      <c r="O384" s="11" t="s">
        <v>51</v>
      </c>
      <c r="P384" s="11" t="s">
        <v>25</v>
      </c>
    </row>
    <row r="385" s="1" customFormat="1" ht="72" spans="1:16">
      <c r="A385" s="11">
        <v>381</v>
      </c>
      <c r="B385" s="11" t="s">
        <v>1193</v>
      </c>
      <c r="C385" s="11" t="s">
        <v>942</v>
      </c>
      <c r="D385" s="12" t="s">
        <v>1194</v>
      </c>
      <c r="E385" s="11" t="s">
        <v>22</v>
      </c>
      <c r="F385" s="12" t="s">
        <v>895</v>
      </c>
      <c r="G385" s="13">
        <v>20</v>
      </c>
      <c r="H385" s="13">
        <v>67</v>
      </c>
      <c r="I385" s="13">
        <v>88</v>
      </c>
      <c r="J385" s="11">
        <v>120</v>
      </c>
      <c r="K385" s="11">
        <v>120</v>
      </c>
      <c r="L385" s="11"/>
      <c r="M385" s="11"/>
      <c r="N385" s="11"/>
      <c r="O385" s="11" t="s">
        <v>51</v>
      </c>
      <c r="P385" s="11" t="s">
        <v>25</v>
      </c>
    </row>
    <row r="386" s="1" customFormat="1" ht="72" spans="1:16">
      <c r="A386" s="11">
        <v>382</v>
      </c>
      <c r="B386" s="11" t="s">
        <v>1195</v>
      </c>
      <c r="C386" s="11" t="s">
        <v>1196</v>
      </c>
      <c r="D386" s="12" t="s">
        <v>1197</v>
      </c>
      <c r="E386" s="11" t="s">
        <v>22</v>
      </c>
      <c r="F386" s="12" t="s">
        <v>895</v>
      </c>
      <c r="G386" s="13">
        <v>36</v>
      </c>
      <c r="H386" s="13">
        <v>134</v>
      </c>
      <c r="I386" s="13">
        <v>264</v>
      </c>
      <c r="J386" s="11">
        <v>150</v>
      </c>
      <c r="K386" s="11">
        <v>150</v>
      </c>
      <c r="L386" s="11"/>
      <c r="M386" s="11"/>
      <c r="N386" s="11"/>
      <c r="O386" s="11" t="s">
        <v>51</v>
      </c>
      <c r="P386" s="11" t="s">
        <v>25</v>
      </c>
    </row>
    <row r="387" s="1" customFormat="1" ht="57.6" spans="1:16">
      <c r="A387" s="11">
        <v>383</v>
      </c>
      <c r="B387" s="11" t="s">
        <v>1198</v>
      </c>
      <c r="C387" s="11" t="s">
        <v>1199</v>
      </c>
      <c r="D387" s="12" t="s">
        <v>1200</v>
      </c>
      <c r="E387" s="11" t="s">
        <v>22</v>
      </c>
      <c r="F387" s="12" t="s">
        <v>1201</v>
      </c>
      <c r="G387" s="13">
        <v>42</v>
      </c>
      <c r="H387" s="13">
        <v>129</v>
      </c>
      <c r="I387" s="13">
        <v>298</v>
      </c>
      <c r="J387" s="11">
        <v>100</v>
      </c>
      <c r="K387" s="11">
        <v>100</v>
      </c>
      <c r="L387" s="11"/>
      <c r="M387" s="11"/>
      <c r="N387" s="11"/>
      <c r="O387" s="11" t="s">
        <v>51</v>
      </c>
      <c r="P387" s="11" t="s">
        <v>25</v>
      </c>
    </row>
    <row r="388" s="1" customFormat="1" ht="57.6" spans="1:16">
      <c r="A388" s="11">
        <v>384</v>
      </c>
      <c r="B388" s="11" t="s">
        <v>1202</v>
      </c>
      <c r="C388" s="11" t="s">
        <v>1203</v>
      </c>
      <c r="D388" s="12" t="s">
        <v>1204</v>
      </c>
      <c r="E388" s="11" t="s">
        <v>22</v>
      </c>
      <c r="F388" s="12" t="s">
        <v>1205</v>
      </c>
      <c r="G388" s="13">
        <v>12</v>
      </c>
      <c r="H388" s="13">
        <v>33</v>
      </c>
      <c r="I388" s="13">
        <v>33</v>
      </c>
      <c r="J388" s="11">
        <v>25</v>
      </c>
      <c r="K388" s="11">
        <v>25</v>
      </c>
      <c r="L388" s="11"/>
      <c r="M388" s="11"/>
      <c r="N388" s="11"/>
      <c r="O388" s="11" t="s">
        <v>129</v>
      </c>
      <c r="P388" s="11" t="s">
        <v>25</v>
      </c>
    </row>
    <row r="389" s="1" customFormat="1" ht="100.8" spans="1:16">
      <c r="A389" s="11">
        <v>385</v>
      </c>
      <c r="B389" s="11" t="s">
        <v>1206</v>
      </c>
      <c r="C389" s="11" t="s">
        <v>1207</v>
      </c>
      <c r="D389" s="12" t="s">
        <v>1208</v>
      </c>
      <c r="E389" s="11" t="s">
        <v>22</v>
      </c>
      <c r="F389" s="12" t="s">
        <v>1209</v>
      </c>
      <c r="G389" s="13">
        <v>60</v>
      </c>
      <c r="H389" s="13">
        <v>174</v>
      </c>
      <c r="I389" s="13">
        <v>340</v>
      </c>
      <c r="J389" s="11">
        <v>300</v>
      </c>
      <c r="K389" s="11">
        <v>300</v>
      </c>
      <c r="L389" s="11"/>
      <c r="M389" s="11"/>
      <c r="N389" s="11"/>
      <c r="O389" s="11" t="s">
        <v>214</v>
      </c>
      <c r="P389" s="11" t="s">
        <v>25</v>
      </c>
    </row>
    <row r="390" s="1" customFormat="1" ht="100.8" spans="1:16">
      <c r="A390" s="11">
        <v>386</v>
      </c>
      <c r="B390" s="11" t="s">
        <v>1210</v>
      </c>
      <c r="C390" s="11" t="s">
        <v>1207</v>
      </c>
      <c r="D390" s="12" t="s">
        <v>1211</v>
      </c>
      <c r="E390" s="11" t="s">
        <v>22</v>
      </c>
      <c r="F390" s="12" t="s">
        <v>751</v>
      </c>
      <c r="G390" s="13">
        <v>30</v>
      </c>
      <c r="H390" s="13">
        <v>86</v>
      </c>
      <c r="I390" s="13">
        <v>200</v>
      </c>
      <c r="J390" s="11">
        <v>30</v>
      </c>
      <c r="K390" s="11">
        <v>30</v>
      </c>
      <c r="L390" s="11"/>
      <c r="M390" s="11"/>
      <c r="N390" s="11"/>
      <c r="O390" s="11" t="s">
        <v>214</v>
      </c>
      <c r="P390" s="11" t="s">
        <v>25</v>
      </c>
    </row>
    <row r="391" s="1" customFormat="1" ht="57.6" spans="1:16">
      <c r="A391" s="11">
        <v>387</v>
      </c>
      <c r="B391" s="11" t="s">
        <v>1212</v>
      </c>
      <c r="C391" s="11" t="s">
        <v>1203</v>
      </c>
      <c r="D391" s="12" t="s">
        <v>1213</v>
      </c>
      <c r="E391" s="11" t="s">
        <v>22</v>
      </c>
      <c r="F391" s="12" t="s">
        <v>1205</v>
      </c>
      <c r="G391" s="13">
        <v>12</v>
      </c>
      <c r="H391" s="13">
        <v>33</v>
      </c>
      <c r="I391" s="13">
        <v>33</v>
      </c>
      <c r="J391" s="11">
        <v>25</v>
      </c>
      <c r="K391" s="11">
        <v>25</v>
      </c>
      <c r="L391" s="11"/>
      <c r="M391" s="11"/>
      <c r="N391" s="11"/>
      <c r="O391" s="11" t="s">
        <v>196</v>
      </c>
      <c r="P391" s="11" t="s">
        <v>25</v>
      </c>
    </row>
    <row r="392" s="1" customFormat="1" ht="57.6" spans="1:16">
      <c r="A392" s="11">
        <v>388</v>
      </c>
      <c r="B392" s="11" t="s">
        <v>1214</v>
      </c>
      <c r="C392" s="11" t="s">
        <v>1215</v>
      </c>
      <c r="D392" s="12" t="s">
        <v>1216</v>
      </c>
      <c r="E392" s="11" t="s">
        <v>22</v>
      </c>
      <c r="F392" s="12" t="s">
        <v>1217</v>
      </c>
      <c r="G392" s="13">
        <v>30</v>
      </c>
      <c r="H392" s="13">
        <v>137</v>
      </c>
      <c r="I392" s="13">
        <v>218</v>
      </c>
      <c r="J392" s="11">
        <v>50</v>
      </c>
      <c r="K392" s="11">
        <v>50</v>
      </c>
      <c r="L392" s="11"/>
      <c r="M392" s="11"/>
      <c r="N392" s="11"/>
      <c r="O392" s="11" t="s">
        <v>51</v>
      </c>
      <c r="P392" s="11" t="s">
        <v>25</v>
      </c>
    </row>
    <row r="393" s="1" customFormat="1" ht="57.6" spans="1:16">
      <c r="A393" s="11">
        <v>389</v>
      </c>
      <c r="B393" s="11" t="s">
        <v>1218</v>
      </c>
      <c r="C393" s="11" t="s">
        <v>875</v>
      </c>
      <c r="D393" s="12" t="s">
        <v>1219</v>
      </c>
      <c r="E393" s="11" t="s">
        <v>22</v>
      </c>
      <c r="F393" s="12" t="s">
        <v>1220</v>
      </c>
      <c r="G393" s="13">
        <v>16</v>
      </c>
      <c r="H393" s="13">
        <v>52</v>
      </c>
      <c r="I393" s="13">
        <v>186</v>
      </c>
      <c r="J393" s="11">
        <v>378.3</v>
      </c>
      <c r="K393" s="11">
        <v>378.3</v>
      </c>
      <c r="L393" s="11"/>
      <c r="M393" s="11"/>
      <c r="N393" s="11"/>
      <c r="O393" s="11" t="s">
        <v>283</v>
      </c>
      <c r="P393" s="11" t="s">
        <v>248</v>
      </c>
    </row>
    <row r="394" s="1" customFormat="1" ht="72" spans="1:16">
      <c r="A394" s="11">
        <v>390</v>
      </c>
      <c r="B394" s="11" t="s">
        <v>1221</v>
      </c>
      <c r="C394" s="11" t="s">
        <v>881</v>
      </c>
      <c r="D394" s="12" t="s">
        <v>1222</v>
      </c>
      <c r="E394" s="11" t="s">
        <v>22</v>
      </c>
      <c r="F394" s="12" t="s">
        <v>1220</v>
      </c>
      <c r="G394" s="13">
        <v>13</v>
      </c>
      <c r="H394" s="13">
        <v>47</v>
      </c>
      <c r="I394" s="13">
        <v>518</v>
      </c>
      <c r="J394" s="11">
        <v>34.385</v>
      </c>
      <c r="K394" s="11">
        <v>34.385</v>
      </c>
      <c r="L394" s="11"/>
      <c r="M394" s="11"/>
      <c r="N394" s="11"/>
      <c r="O394" s="11" t="s">
        <v>283</v>
      </c>
      <c r="P394" s="11" t="s">
        <v>248</v>
      </c>
    </row>
    <row r="395" s="1" customFormat="1" ht="86.4" spans="1:16">
      <c r="A395" s="11">
        <v>391</v>
      </c>
      <c r="B395" s="11" t="s">
        <v>1223</v>
      </c>
      <c r="C395" s="11" t="s">
        <v>1224</v>
      </c>
      <c r="D395" s="12" t="s">
        <v>1225</v>
      </c>
      <c r="E395" s="11" t="s">
        <v>22</v>
      </c>
      <c r="F395" s="12" t="s">
        <v>1220</v>
      </c>
      <c r="G395" s="13">
        <v>11</v>
      </c>
      <c r="H395" s="13">
        <v>39</v>
      </c>
      <c r="I395" s="13">
        <v>212</v>
      </c>
      <c r="J395" s="11">
        <v>273</v>
      </c>
      <c r="K395" s="11">
        <v>273</v>
      </c>
      <c r="L395" s="11"/>
      <c r="M395" s="11"/>
      <c r="N395" s="11"/>
      <c r="O395" s="11" t="s">
        <v>283</v>
      </c>
      <c r="P395" s="11" t="s">
        <v>248</v>
      </c>
    </row>
    <row r="396" s="1" customFormat="1" ht="43.2" spans="1:16">
      <c r="A396" s="11">
        <v>392</v>
      </c>
      <c r="B396" s="11" t="s">
        <v>1226</v>
      </c>
      <c r="C396" s="11" t="s">
        <v>878</v>
      </c>
      <c r="D396" s="12" t="s">
        <v>1227</v>
      </c>
      <c r="E396" s="11" t="s">
        <v>22</v>
      </c>
      <c r="F396" s="12" t="s">
        <v>1220</v>
      </c>
      <c r="G396" s="13">
        <v>44</v>
      </c>
      <c r="H396" s="13">
        <v>168</v>
      </c>
      <c r="I396" s="13">
        <v>309</v>
      </c>
      <c r="J396" s="11">
        <v>195</v>
      </c>
      <c r="K396" s="11">
        <v>195</v>
      </c>
      <c r="L396" s="11"/>
      <c r="M396" s="11"/>
      <c r="N396" s="11"/>
      <c r="O396" s="11" t="s">
        <v>283</v>
      </c>
      <c r="P396" s="11" t="s">
        <v>248</v>
      </c>
    </row>
    <row r="397" s="1" customFormat="1" ht="57.6" spans="1:16">
      <c r="A397" s="11">
        <v>393</v>
      </c>
      <c r="B397" s="11" t="s">
        <v>1228</v>
      </c>
      <c r="C397" s="11" t="s">
        <v>1229</v>
      </c>
      <c r="D397" s="12" t="s">
        <v>1230</v>
      </c>
      <c r="E397" s="11" t="s">
        <v>22</v>
      </c>
      <c r="F397" s="12" t="s">
        <v>1220</v>
      </c>
      <c r="G397" s="13">
        <v>50</v>
      </c>
      <c r="H397" s="13">
        <v>175</v>
      </c>
      <c r="I397" s="13">
        <v>460</v>
      </c>
      <c r="J397" s="11">
        <v>405.21</v>
      </c>
      <c r="K397" s="11">
        <v>405.21</v>
      </c>
      <c r="L397" s="11"/>
      <c r="M397" s="11"/>
      <c r="N397" s="11"/>
      <c r="O397" s="11" t="s">
        <v>283</v>
      </c>
      <c r="P397" s="11" t="s">
        <v>248</v>
      </c>
    </row>
    <row r="398" s="1" customFormat="1" ht="57.6" spans="1:16">
      <c r="A398" s="11">
        <v>394</v>
      </c>
      <c r="B398" s="11" t="s">
        <v>1231</v>
      </c>
      <c r="C398" s="11" t="s">
        <v>1232</v>
      </c>
      <c r="D398" s="12" t="s">
        <v>1233</v>
      </c>
      <c r="E398" s="11" t="s">
        <v>22</v>
      </c>
      <c r="F398" s="12" t="s">
        <v>1220</v>
      </c>
      <c r="G398" s="13">
        <v>11</v>
      </c>
      <c r="H398" s="13">
        <v>38</v>
      </c>
      <c r="I398" s="13">
        <v>182</v>
      </c>
      <c r="J398" s="11">
        <v>227.7</v>
      </c>
      <c r="K398" s="11">
        <v>227.7</v>
      </c>
      <c r="L398" s="11"/>
      <c r="M398" s="11"/>
      <c r="N398" s="11"/>
      <c r="O398" s="11" t="s">
        <v>283</v>
      </c>
      <c r="P398" s="11" t="s">
        <v>248</v>
      </c>
    </row>
    <row r="399" s="1" customFormat="1" ht="57.6" spans="1:16">
      <c r="A399" s="11">
        <v>395</v>
      </c>
      <c r="B399" s="11" t="s">
        <v>1234</v>
      </c>
      <c r="C399" s="11" t="s">
        <v>934</v>
      </c>
      <c r="D399" s="12" t="s">
        <v>1235</v>
      </c>
      <c r="E399" s="11" t="s">
        <v>22</v>
      </c>
      <c r="F399" s="12" t="s">
        <v>1220</v>
      </c>
      <c r="G399" s="13">
        <v>30</v>
      </c>
      <c r="H399" s="13">
        <v>105</v>
      </c>
      <c r="I399" s="13">
        <v>289</v>
      </c>
      <c r="J399" s="11">
        <v>143</v>
      </c>
      <c r="K399" s="11">
        <v>143</v>
      </c>
      <c r="L399" s="11"/>
      <c r="M399" s="11"/>
      <c r="N399" s="11"/>
      <c r="O399" s="11" t="s">
        <v>283</v>
      </c>
      <c r="P399" s="11" t="s">
        <v>248</v>
      </c>
    </row>
    <row r="400" s="1" customFormat="1" ht="57.6" spans="1:16">
      <c r="A400" s="11">
        <v>396</v>
      </c>
      <c r="B400" s="11" t="s">
        <v>1236</v>
      </c>
      <c r="C400" s="11" t="s">
        <v>939</v>
      </c>
      <c r="D400" s="12" t="s">
        <v>1237</v>
      </c>
      <c r="E400" s="11" t="s">
        <v>22</v>
      </c>
      <c r="F400" s="12" t="s">
        <v>1220</v>
      </c>
      <c r="G400" s="13">
        <v>15</v>
      </c>
      <c r="H400" s="13">
        <v>52</v>
      </c>
      <c r="I400" s="13">
        <v>189</v>
      </c>
      <c r="J400" s="11">
        <v>117</v>
      </c>
      <c r="K400" s="11">
        <v>117</v>
      </c>
      <c r="L400" s="11"/>
      <c r="M400" s="11"/>
      <c r="N400" s="11"/>
      <c r="O400" s="11" t="s">
        <v>283</v>
      </c>
      <c r="P400" s="11" t="s">
        <v>248</v>
      </c>
    </row>
    <row r="401" s="1" customFormat="1" ht="43.2" spans="1:16">
      <c r="A401" s="11">
        <v>397</v>
      </c>
      <c r="B401" s="11" t="s">
        <v>1238</v>
      </c>
      <c r="C401" s="11" t="s">
        <v>916</v>
      </c>
      <c r="D401" s="12" t="s">
        <v>1239</v>
      </c>
      <c r="E401" s="11" t="s">
        <v>22</v>
      </c>
      <c r="F401" s="12" t="s">
        <v>1220</v>
      </c>
      <c r="G401" s="13">
        <v>21</v>
      </c>
      <c r="H401" s="13">
        <v>85</v>
      </c>
      <c r="I401" s="13">
        <v>310</v>
      </c>
      <c r="J401" s="11">
        <v>97.5</v>
      </c>
      <c r="K401" s="11">
        <v>97.5</v>
      </c>
      <c r="L401" s="11"/>
      <c r="M401" s="11"/>
      <c r="N401" s="11"/>
      <c r="O401" s="11" t="s">
        <v>283</v>
      </c>
      <c r="P401" s="11" t="s">
        <v>248</v>
      </c>
    </row>
    <row r="402" s="1" customFormat="1" ht="57.6" spans="1:16">
      <c r="A402" s="11">
        <v>398</v>
      </c>
      <c r="B402" s="11" t="s">
        <v>1240</v>
      </c>
      <c r="C402" s="11" t="s">
        <v>1241</v>
      </c>
      <c r="D402" s="12" t="s">
        <v>1242</v>
      </c>
      <c r="E402" s="11" t="s">
        <v>22</v>
      </c>
      <c r="F402" s="12" t="s">
        <v>1220</v>
      </c>
      <c r="G402" s="13">
        <v>162</v>
      </c>
      <c r="H402" s="13">
        <v>544</v>
      </c>
      <c r="I402" s="13">
        <v>1140</v>
      </c>
      <c r="J402" s="11">
        <v>380</v>
      </c>
      <c r="K402" s="11">
        <v>380</v>
      </c>
      <c r="L402" s="11"/>
      <c r="M402" s="11"/>
      <c r="N402" s="11"/>
      <c r="O402" s="11" t="s">
        <v>283</v>
      </c>
      <c r="P402" s="11" t="s">
        <v>248</v>
      </c>
    </row>
    <row r="403" s="1" customFormat="1" ht="86.4" spans="1:16">
      <c r="A403" s="11">
        <v>399</v>
      </c>
      <c r="B403" s="11" t="s">
        <v>1243</v>
      </c>
      <c r="C403" s="11" t="s">
        <v>945</v>
      </c>
      <c r="D403" s="12" t="s">
        <v>1244</v>
      </c>
      <c r="E403" s="11" t="s">
        <v>22</v>
      </c>
      <c r="F403" s="12" t="s">
        <v>1220</v>
      </c>
      <c r="G403" s="13">
        <v>103</v>
      </c>
      <c r="H403" s="13">
        <v>340</v>
      </c>
      <c r="I403" s="13">
        <v>780</v>
      </c>
      <c r="J403" s="11">
        <v>602.68</v>
      </c>
      <c r="K403" s="11">
        <v>602.68</v>
      </c>
      <c r="L403" s="11"/>
      <c r="M403" s="11"/>
      <c r="N403" s="11"/>
      <c r="O403" s="11" t="s">
        <v>283</v>
      </c>
      <c r="P403" s="11" t="s">
        <v>248</v>
      </c>
    </row>
    <row r="404" s="1" customFormat="1" ht="57.6" spans="1:16">
      <c r="A404" s="11">
        <v>400</v>
      </c>
      <c r="B404" s="11" t="s">
        <v>1245</v>
      </c>
      <c r="C404" s="11" t="s">
        <v>1246</v>
      </c>
      <c r="D404" s="12" t="s">
        <v>1247</v>
      </c>
      <c r="E404" s="11" t="s">
        <v>22</v>
      </c>
      <c r="F404" s="12" t="s">
        <v>1220</v>
      </c>
      <c r="G404" s="13">
        <v>11</v>
      </c>
      <c r="H404" s="13">
        <v>45</v>
      </c>
      <c r="I404" s="13">
        <v>116</v>
      </c>
      <c r="J404" s="11">
        <v>650</v>
      </c>
      <c r="K404" s="11">
        <v>650</v>
      </c>
      <c r="L404" s="11"/>
      <c r="M404" s="11"/>
      <c r="N404" s="11"/>
      <c r="O404" s="11" t="s">
        <v>283</v>
      </c>
      <c r="P404" s="11" t="s">
        <v>248</v>
      </c>
    </row>
    <row r="405" s="1" customFormat="1" ht="72" spans="1:16">
      <c r="A405" s="11">
        <v>401</v>
      </c>
      <c r="B405" s="11" t="s">
        <v>1248</v>
      </c>
      <c r="C405" s="11" t="s">
        <v>952</v>
      </c>
      <c r="D405" s="12" t="s">
        <v>1249</v>
      </c>
      <c r="E405" s="11" t="s">
        <v>22</v>
      </c>
      <c r="F405" s="12" t="s">
        <v>1220</v>
      </c>
      <c r="G405" s="13">
        <v>39</v>
      </c>
      <c r="H405" s="13">
        <v>130</v>
      </c>
      <c r="I405" s="13">
        <v>262</v>
      </c>
      <c r="J405" s="11">
        <v>292.5</v>
      </c>
      <c r="K405" s="11">
        <v>292.5</v>
      </c>
      <c r="L405" s="11"/>
      <c r="M405" s="11"/>
      <c r="N405" s="11"/>
      <c r="O405" s="11" t="s">
        <v>283</v>
      </c>
      <c r="P405" s="11" t="s">
        <v>248</v>
      </c>
    </row>
    <row r="406" s="1" customFormat="1" ht="57.6" spans="1:16">
      <c r="A406" s="11">
        <v>402</v>
      </c>
      <c r="B406" s="11" t="s">
        <v>1250</v>
      </c>
      <c r="C406" s="11" t="s">
        <v>1196</v>
      </c>
      <c r="D406" s="12" t="s">
        <v>1251</v>
      </c>
      <c r="E406" s="11" t="s">
        <v>22</v>
      </c>
      <c r="F406" s="12" t="s">
        <v>1220</v>
      </c>
      <c r="G406" s="13">
        <v>45</v>
      </c>
      <c r="H406" s="13">
        <v>136</v>
      </c>
      <c r="I406" s="13">
        <v>370</v>
      </c>
      <c r="J406" s="11">
        <v>195.78</v>
      </c>
      <c r="K406" s="11">
        <v>195.78</v>
      </c>
      <c r="L406" s="11"/>
      <c r="M406" s="11"/>
      <c r="N406" s="11"/>
      <c r="O406" s="11" t="s">
        <v>283</v>
      </c>
      <c r="P406" s="11" t="s">
        <v>248</v>
      </c>
    </row>
    <row r="407" s="1" customFormat="1" ht="72" spans="1:16">
      <c r="A407" s="11">
        <v>403</v>
      </c>
      <c r="B407" s="11" t="s">
        <v>1252</v>
      </c>
      <c r="C407" s="11" t="s">
        <v>942</v>
      </c>
      <c r="D407" s="12" t="s">
        <v>1253</v>
      </c>
      <c r="E407" s="11" t="s">
        <v>22</v>
      </c>
      <c r="F407" s="12" t="s">
        <v>1220</v>
      </c>
      <c r="G407" s="13">
        <v>140</v>
      </c>
      <c r="H407" s="13">
        <v>392</v>
      </c>
      <c r="I407" s="13">
        <v>655</v>
      </c>
      <c r="J407" s="11">
        <v>503.295</v>
      </c>
      <c r="K407" s="11">
        <v>503.295</v>
      </c>
      <c r="L407" s="11"/>
      <c r="M407" s="11"/>
      <c r="N407" s="11"/>
      <c r="O407" s="11" t="s">
        <v>283</v>
      </c>
      <c r="P407" s="11" t="s">
        <v>248</v>
      </c>
    </row>
    <row r="408" s="1" customFormat="1" ht="86.4" spans="1:16">
      <c r="A408" s="11">
        <v>404</v>
      </c>
      <c r="B408" s="11" t="s">
        <v>1254</v>
      </c>
      <c r="C408" s="11" t="s">
        <v>1186</v>
      </c>
      <c r="D408" s="12" t="s">
        <v>1255</v>
      </c>
      <c r="E408" s="11" t="s">
        <v>22</v>
      </c>
      <c r="F408" s="12" t="s">
        <v>1220</v>
      </c>
      <c r="G408" s="13">
        <v>35</v>
      </c>
      <c r="H408" s="13">
        <v>124</v>
      </c>
      <c r="I408" s="13">
        <v>850</v>
      </c>
      <c r="J408" s="11">
        <v>208</v>
      </c>
      <c r="K408" s="11">
        <v>208</v>
      </c>
      <c r="L408" s="11"/>
      <c r="M408" s="11"/>
      <c r="N408" s="11"/>
      <c r="O408" s="11" t="s">
        <v>283</v>
      </c>
      <c r="P408" s="11" t="s">
        <v>248</v>
      </c>
    </row>
    <row r="409" s="1" customFormat="1" ht="57.6" spans="1:16">
      <c r="A409" s="11">
        <v>405</v>
      </c>
      <c r="B409" s="11" t="s">
        <v>1256</v>
      </c>
      <c r="C409" s="11" t="s">
        <v>1257</v>
      </c>
      <c r="D409" s="12" t="s">
        <v>1258</v>
      </c>
      <c r="E409" s="11" t="s">
        <v>22</v>
      </c>
      <c r="F409" s="12" t="s">
        <v>1220</v>
      </c>
      <c r="G409" s="13">
        <v>22</v>
      </c>
      <c r="H409" s="13">
        <v>78</v>
      </c>
      <c r="I409" s="13">
        <v>198</v>
      </c>
      <c r="J409" s="11">
        <v>130</v>
      </c>
      <c r="K409" s="11">
        <v>130</v>
      </c>
      <c r="L409" s="11"/>
      <c r="M409" s="11"/>
      <c r="N409" s="11"/>
      <c r="O409" s="11" t="s">
        <v>283</v>
      </c>
      <c r="P409" s="11" t="s">
        <v>248</v>
      </c>
    </row>
    <row r="410" s="1" customFormat="1" ht="72" spans="1:16">
      <c r="A410" s="11">
        <v>406</v>
      </c>
      <c r="B410" s="11" t="s">
        <v>1259</v>
      </c>
      <c r="C410" s="11" t="s">
        <v>1260</v>
      </c>
      <c r="D410" s="12" t="s">
        <v>1261</v>
      </c>
      <c r="E410" s="11" t="s">
        <v>22</v>
      </c>
      <c r="F410" s="12" t="s">
        <v>1220</v>
      </c>
      <c r="G410" s="13">
        <v>39</v>
      </c>
      <c r="H410" s="13">
        <v>147</v>
      </c>
      <c r="I410" s="13">
        <v>268</v>
      </c>
      <c r="J410" s="11">
        <v>154.7</v>
      </c>
      <c r="K410" s="11">
        <v>154.7</v>
      </c>
      <c r="L410" s="11"/>
      <c r="M410" s="11"/>
      <c r="N410" s="11"/>
      <c r="O410" s="11" t="s">
        <v>283</v>
      </c>
      <c r="P410" s="11" t="s">
        <v>248</v>
      </c>
    </row>
    <row r="411" s="1" customFormat="1" ht="57.6" spans="1:16">
      <c r="A411" s="11">
        <v>407</v>
      </c>
      <c r="B411" s="11" t="s">
        <v>1262</v>
      </c>
      <c r="C411" s="11" t="s">
        <v>1260</v>
      </c>
      <c r="D411" s="12" t="s">
        <v>1227</v>
      </c>
      <c r="E411" s="11" t="s">
        <v>22</v>
      </c>
      <c r="F411" s="12" t="s">
        <v>1220</v>
      </c>
      <c r="G411" s="13">
        <v>29</v>
      </c>
      <c r="H411" s="13">
        <v>112</v>
      </c>
      <c r="I411" s="13">
        <v>178</v>
      </c>
      <c r="J411" s="11">
        <v>195</v>
      </c>
      <c r="K411" s="11">
        <v>195</v>
      </c>
      <c r="L411" s="11"/>
      <c r="M411" s="11"/>
      <c r="N411" s="11"/>
      <c r="O411" s="11" t="s">
        <v>283</v>
      </c>
      <c r="P411" s="11" t="s">
        <v>248</v>
      </c>
    </row>
    <row r="412" s="1" customFormat="1" ht="86.4" spans="1:16">
      <c r="A412" s="11">
        <v>408</v>
      </c>
      <c r="B412" s="11" t="s">
        <v>1263</v>
      </c>
      <c r="C412" s="11" t="s">
        <v>1264</v>
      </c>
      <c r="D412" s="12" t="s">
        <v>1265</v>
      </c>
      <c r="E412" s="11" t="s">
        <v>22</v>
      </c>
      <c r="F412" s="12" t="s">
        <v>1220</v>
      </c>
      <c r="G412" s="13">
        <v>12</v>
      </c>
      <c r="H412" s="13">
        <v>43</v>
      </c>
      <c r="I412" s="13">
        <v>460</v>
      </c>
      <c r="J412" s="11">
        <v>260</v>
      </c>
      <c r="K412" s="11">
        <v>260</v>
      </c>
      <c r="L412" s="11"/>
      <c r="M412" s="11"/>
      <c r="N412" s="11"/>
      <c r="O412" s="11" t="s">
        <v>283</v>
      </c>
      <c r="P412" s="11" t="s">
        <v>248</v>
      </c>
    </row>
    <row r="413" s="1" customFormat="1" ht="57.6" spans="1:16">
      <c r="A413" s="11">
        <v>409</v>
      </c>
      <c r="B413" s="11" t="s">
        <v>1266</v>
      </c>
      <c r="C413" s="11" t="s">
        <v>1264</v>
      </c>
      <c r="D413" s="12" t="s">
        <v>1267</v>
      </c>
      <c r="E413" s="11" t="s">
        <v>22</v>
      </c>
      <c r="F413" s="12" t="s">
        <v>1220</v>
      </c>
      <c r="G413" s="13">
        <v>16</v>
      </c>
      <c r="H413" s="13">
        <v>51</v>
      </c>
      <c r="I413" s="13">
        <v>521</v>
      </c>
      <c r="J413" s="11">
        <v>240.5</v>
      </c>
      <c r="K413" s="11">
        <v>240.5</v>
      </c>
      <c r="L413" s="11"/>
      <c r="M413" s="11"/>
      <c r="N413" s="11"/>
      <c r="O413" s="11" t="s">
        <v>283</v>
      </c>
      <c r="P413" s="11" t="s">
        <v>248</v>
      </c>
    </row>
    <row r="414" s="1" customFormat="1" ht="86.4" spans="1:16">
      <c r="A414" s="11">
        <v>410</v>
      </c>
      <c r="B414" s="11" t="s">
        <v>1268</v>
      </c>
      <c r="C414" s="11" t="s">
        <v>1269</v>
      </c>
      <c r="D414" s="12" t="s">
        <v>1270</v>
      </c>
      <c r="E414" s="11" t="s">
        <v>22</v>
      </c>
      <c r="F414" s="12" t="s">
        <v>1220</v>
      </c>
      <c r="G414" s="13">
        <v>30</v>
      </c>
      <c r="H414" s="13">
        <v>95</v>
      </c>
      <c r="I414" s="13">
        <v>303</v>
      </c>
      <c r="J414" s="11">
        <v>165.945</v>
      </c>
      <c r="K414" s="11">
        <v>165.945</v>
      </c>
      <c r="L414" s="11"/>
      <c r="M414" s="11"/>
      <c r="N414" s="11"/>
      <c r="O414" s="11" t="s">
        <v>283</v>
      </c>
      <c r="P414" s="11" t="s">
        <v>248</v>
      </c>
    </row>
    <row r="415" s="1" customFormat="1" ht="72" spans="1:16">
      <c r="A415" s="11">
        <v>411</v>
      </c>
      <c r="B415" s="11" t="s">
        <v>1271</v>
      </c>
      <c r="C415" s="11" t="s">
        <v>575</v>
      </c>
      <c r="D415" s="12" t="s">
        <v>1272</v>
      </c>
      <c r="E415" s="11" t="s">
        <v>22</v>
      </c>
      <c r="F415" s="12" t="s">
        <v>1220</v>
      </c>
      <c r="G415" s="13">
        <v>36</v>
      </c>
      <c r="H415" s="13">
        <v>120</v>
      </c>
      <c r="I415" s="13">
        <v>171</v>
      </c>
      <c r="J415" s="11">
        <v>162.5</v>
      </c>
      <c r="K415" s="11">
        <v>162.5</v>
      </c>
      <c r="L415" s="11"/>
      <c r="M415" s="11"/>
      <c r="N415" s="11"/>
      <c r="O415" s="11" t="s">
        <v>283</v>
      </c>
      <c r="P415" s="11" t="s">
        <v>248</v>
      </c>
    </row>
    <row r="416" s="1" customFormat="1" ht="72" spans="1:16">
      <c r="A416" s="11">
        <v>412</v>
      </c>
      <c r="B416" s="11" t="s">
        <v>1273</v>
      </c>
      <c r="C416" s="11" t="s">
        <v>1274</v>
      </c>
      <c r="D416" s="12" t="s">
        <v>1275</v>
      </c>
      <c r="E416" s="11" t="s">
        <v>22</v>
      </c>
      <c r="F416" s="12" t="s">
        <v>1220</v>
      </c>
      <c r="G416" s="13">
        <v>25</v>
      </c>
      <c r="H416" s="13">
        <v>53</v>
      </c>
      <c r="I416" s="13">
        <v>252</v>
      </c>
      <c r="J416" s="11">
        <v>359.45</v>
      </c>
      <c r="K416" s="11">
        <v>359.45</v>
      </c>
      <c r="L416" s="11"/>
      <c r="M416" s="11"/>
      <c r="N416" s="11"/>
      <c r="O416" s="11" t="s">
        <v>283</v>
      </c>
      <c r="P416" s="11" t="s">
        <v>248</v>
      </c>
    </row>
    <row r="417" s="1" customFormat="1" ht="57.6" spans="1:16">
      <c r="A417" s="11">
        <v>413</v>
      </c>
      <c r="B417" s="11" t="s">
        <v>1276</v>
      </c>
      <c r="C417" s="11" t="s">
        <v>1168</v>
      </c>
      <c r="D417" s="12" t="s">
        <v>1265</v>
      </c>
      <c r="E417" s="11" t="s">
        <v>22</v>
      </c>
      <c r="F417" s="12" t="s">
        <v>1220</v>
      </c>
      <c r="G417" s="13">
        <v>10</v>
      </c>
      <c r="H417" s="13">
        <v>32</v>
      </c>
      <c r="I417" s="13">
        <v>220</v>
      </c>
      <c r="J417" s="11">
        <v>260</v>
      </c>
      <c r="K417" s="11">
        <v>260</v>
      </c>
      <c r="L417" s="11"/>
      <c r="M417" s="11"/>
      <c r="N417" s="11"/>
      <c r="O417" s="11" t="s">
        <v>283</v>
      </c>
      <c r="P417" s="11" t="s">
        <v>248</v>
      </c>
    </row>
    <row r="418" s="1" customFormat="1" ht="57.6" spans="1:16">
      <c r="A418" s="11">
        <v>414</v>
      </c>
      <c r="B418" s="11" t="s">
        <v>1277</v>
      </c>
      <c r="C418" s="11" t="s">
        <v>1215</v>
      </c>
      <c r="D418" s="12" t="s">
        <v>1237</v>
      </c>
      <c r="E418" s="11" t="s">
        <v>22</v>
      </c>
      <c r="F418" s="12" t="s">
        <v>1220</v>
      </c>
      <c r="G418" s="13">
        <v>13</v>
      </c>
      <c r="H418" s="13">
        <v>36</v>
      </c>
      <c r="I418" s="13">
        <v>168</v>
      </c>
      <c r="J418" s="11">
        <v>117</v>
      </c>
      <c r="K418" s="11">
        <v>117</v>
      </c>
      <c r="L418" s="11"/>
      <c r="M418" s="11"/>
      <c r="N418" s="11"/>
      <c r="O418" s="11" t="s">
        <v>283</v>
      </c>
      <c r="P418" s="11" t="s">
        <v>248</v>
      </c>
    </row>
    <row r="419" s="1" customFormat="1" ht="43.2" spans="1:16">
      <c r="A419" s="11">
        <v>415</v>
      </c>
      <c r="B419" s="11" t="s">
        <v>1278</v>
      </c>
      <c r="C419" s="11" t="s">
        <v>1168</v>
      </c>
      <c r="D419" s="12" t="s">
        <v>1279</v>
      </c>
      <c r="E419" s="11" t="s">
        <v>22</v>
      </c>
      <c r="F419" s="12" t="s">
        <v>1220</v>
      </c>
      <c r="G419" s="13">
        <v>14</v>
      </c>
      <c r="H419" s="13">
        <v>52</v>
      </c>
      <c r="I419" s="13">
        <v>143</v>
      </c>
      <c r="J419" s="11">
        <v>390</v>
      </c>
      <c r="K419" s="11">
        <v>390</v>
      </c>
      <c r="L419" s="11"/>
      <c r="M419" s="11"/>
      <c r="N419" s="11"/>
      <c r="O419" s="11" t="s">
        <v>283</v>
      </c>
      <c r="P419" s="11" t="s">
        <v>248</v>
      </c>
    </row>
    <row r="420" s="1" customFormat="1" ht="57.6" spans="1:16">
      <c r="A420" s="11">
        <v>416</v>
      </c>
      <c r="B420" s="11" t="s">
        <v>1280</v>
      </c>
      <c r="C420" s="11" t="s">
        <v>1281</v>
      </c>
      <c r="D420" s="12" t="s">
        <v>1279</v>
      </c>
      <c r="E420" s="11" t="s">
        <v>22</v>
      </c>
      <c r="F420" s="12" t="s">
        <v>1220</v>
      </c>
      <c r="G420" s="13">
        <v>25</v>
      </c>
      <c r="H420" s="13">
        <v>82</v>
      </c>
      <c r="I420" s="13">
        <v>398</v>
      </c>
      <c r="J420" s="11">
        <v>390</v>
      </c>
      <c r="K420" s="11">
        <v>390</v>
      </c>
      <c r="L420" s="11"/>
      <c r="M420" s="11"/>
      <c r="N420" s="11"/>
      <c r="O420" s="11" t="s">
        <v>283</v>
      </c>
      <c r="P420" s="11" t="s">
        <v>248</v>
      </c>
    </row>
    <row r="421" s="1" customFormat="1" ht="72" spans="1:16">
      <c r="A421" s="11">
        <v>417</v>
      </c>
      <c r="B421" s="11" t="s">
        <v>1282</v>
      </c>
      <c r="C421" s="11" t="s">
        <v>1283</v>
      </c>
      <c r="D421" s="12" t="s">
        <v>1239</v>
      </c>
      <c r="E421" s="11" t="s">
        <v>22</v>
      </c>
      <c r="F421" s="12" t="s">
        <v>1220</v>
      </c>
      <c r="G421" s="13">
        <v>9</v>
      </c>
      <c r="H421" s="13">
        <v>42</v>
      </c>
      <c r="I421" s="13">
        <v>225</v>
      </c>
      <c r="J421" s="11">
        <v>97.5</v>
      </c>
      <c r="K421" s="11">
        <v>97.5</v>
      </c>
      <c r="L421" s="11"/>
      <c r="M421" s="11"/>
      <c r="N421" s="11"/>
      <c r="O421" s="11" t="s">
        <v>283</v>
      </c>
      <c r="P421" s="11" t="s">
        <v>248</v>
      </c>
    </row>
    <row r="422" s="1" customFormat="1" ht="86.4" spans="1:16">
      <c r="A422" s="11">
        <v>418</v>
      </c>
      <c r="B422" s="11" t="s">
        <v>1284</v>
      </c>
      <c r="C422" s="11" t="s">
        <v>1285</v>
      </c>
      <c r="D422" s="12" t="s">
        <v>1286</v>
      </c>
      <c r="E422" s="11" t="s">
        <v>22</v>
      </c>
      <c r="F422" s="12" t="s">
        <v>1220</v>
      </c>
      <c r="G422" s="13">
        <v>52</v>
      </c>
      <c r="H422" s="13">
        <v>208</v>
      </c>
      <c r="I422" s="13">
        <v>720</v>
      </c>
      <c r="J422" s="11">
        <v>236.6</v>
      </c>
      <c r="K422" s="11">
        <v>236.6</v>
      </c>
      <c r="L422" s="11"/>
      <c r="M422" s="11"/>
      <c r="N422" s="11"/>
      <c r="O422" s="11" t="s">
        <v>283</v>
      </c>
      <c r="P422" s="11" t="s">
        <v>248</v>
      </c>
    </row>
    <row r="423" s="1" customFormat="1" ht="57.6" spans="1:16">
      <c r="A423" s="11">
        <v>419</v>
      </c>
      <c r="B423" s="11" t="s">
        <v>1287</v>
      </c>
      <c r="C423" s="11" t="s">
        <v>1288</v>
      </c>
      <c r="D423" s="12" t="s">
        <v>1289</v>
      </c>
      <c r="E423" s="11" t="s">
        <v>22</v>
      </c>
      <c r="F423" s="12" t="s">
        <v>1220</v>
      </c>
      <c r="G423" s="13">
        <v>4</v>
      </c>
      <c r="H423" s="13">
        <v>11</v>
      </c>
      <c r="I423" s="13">
        <v>246</v>
      </c>
      <c r="J423" s="11">
        <v>80.015</v>
      </c>
      <c r="K423" s="11">
        <v>80.015</v>
      </c>
      <c r="L423" s="11"/>
      <c r="M423" s="11"/>
      <c r="N423" s="11"/>
      <c r="O423" s="11" t="s">
        <v>283</v>
      </c>
      <c r="P423" s="11" t="s">
        <v>248</v>
      </c>
    </row>
    <row r="424" s="1" customFormat="1" ht="57.6" spans="1:16">
      <c r="A424" s="11">
        <v>420</v>
      </c>
      <c r="B424" s="11" t="s">
        <v>1290</v>
      </c>
      <c r="C424" s="11" t="s">
        <v>1291</v>
      </c>
      <c r="D424" s="12" t="s">
        <v>1292</v>
      </c>
      <c r="E424" s="11" t="s">
        <v>22</v>
      </c>
      <c r="F424" s="12" t="s">
        <v>1220</v>
      </c>
      <c r="G424" s="13">
        <v>27</v>
      </c>
      <c r="H424" s="13">
        <v>97</v>
      </c>
      <c r="I424" s="13">
        <v>486</v>
      </c>
      <c r="J424" s="11">
        <v>150.28</v>
      </c>
      <c r="K424" s="11">
        <v>150.28</v>
      </c>
      <c r="L424" s="11"/>
      <c r="M424" s="11"/>
      <c r="N424" s="11"/>
      <c r="O424" s="11" t="s">
        <v>283</v>
      </c>
      <c r="P424" s="11" t="s">
        <v>248</v>
      </c>
    </row>
    <row r="425" s="1" customFormat="1" ht="72" spans="1:16">
      <c r="A425" s="11">
        <v>421</v>
      </c>
      <c r="B425" s="11" t="s">
        <v>1293</v>
      </c>
      <c r="C425" s="11" t="s">
        <v>1283</v>
      </c>
      <c r="D425" s="12" t="s">
        <v>1294</v>
      </c>
      <c r="E425" s="11" t="s">
        <v>22</v>
      </c>
      <c r="F425" s="12" t="s">
        <v>1220</v>
      </c>
      <c r="G425" s="13">
        <v>9</v>
      </c>
      <c r="H425" s="13">
        <v>42</v>
      </c>
      <c r="I425" s="13">
        <v>225</v>
      </c>
      <c r="J425" s="11">
        <v>77.35</v>
      </c>
      <c r="K425" s="11">
        <v>77.35</v>
      </c>
      <c r="L425" s="11"/>
      <c r="M425" s="11"/>
      <c r="N425" s="11"/>
      <c r="O425" s="11" t="s">
        <v>283</v>
      </c>
      <c r="P425" s="11" t="s">
        <v>248</v>
      </c>
    </row>
    <row r="426" s="1" customFormat="1" ht="86.4" spans="1:16">
      <c r="A426" s="11">
        <v>422</v>
      </c>
      <c r="B426" s="11" t="s">
        <v>1295</v>
      </c>
      <c r="C426" s="11" t="s">
        <v>1296</v>
      </c>
      <c r="D426" s="12" t="s">
        <v>1297</v>
      </c>
      <c r="E426" s="11" t="s">
        <v>22</v>
      </c>
      <c r="F426" s="12" t="s">
        <v>1220</v>
      </c>
      <c r="G426" s="13">
        <v>25</v>
      </c>
      <c r="H426" s="13">
        <v>62</v>
      </c>
      <c r="I426" s="13">
        <v>510</v>
      </c>
      <c r="J426" s="11">
        <v>117.845</v>
      </c>
      <c r="K426" s="11">
        <v>117.845</v>
      </c>
      <c r="L426" s="11"/>
      <c r="M426" s="11"/>
      <c r="N426" s="11"/>
      <c r="O426" s="11" t="s">
        <v>283</v>
      </c>
      <c r="P426" s="11" t="s">
        <v>248</v>
      </c>
    </row>
    <row r="427" s="1" customFormat="1" ht="72" spans="1:16">
      <c r="A427" s="11">
        <v>423</v>
      </c>
      <c r="B427" s="11" t="s">
        <v>1298</v>
      </c>
      <c r="C427" s="11" t="s">
        <v>1288</v>
      </c>
      <c r="D427" s="12" t="s">
        <v>1299</v>
      </c>
      <c r="E427" s="11" t="s">
        <v>22</v>
      </c>
      <c r="F427" s="12" t="s">
        <v>1220</v>
      </c>
      <c r="G427" s="13">
        <v>12</v>
      </c>
      <c r="H427" s="13">
        <v>46</v>
      </c>
      <c r="I427" s="13">
        <v>286</v>
      </c>
      <c r="J427" s="11">
        <v>191.035</v>
      </c>
      <c r="K427" s="11">
        <v>191.035</v>
      </c>
      <c r="L427" s="11"/>
      <c r="M427" s="11"/>
      <c r="N427" s="11"/>
      <c r="O427" s="11" t="s">
        <v>283</v>
      </c>
      <c r="P427" s="11" t="s">
        <v>248</v>
      </c>
    </row>
    <row r="428" s="1" customFormat="1" ht="57.6" spans="1:16">
      <c r="A428" s="11">
        <v>424</v>
      </c>
      <c r="B428" s="11" t="s">
        <v>1300</v>
      </c>
      <c r="C428" s="11" t="s">
        <v>900</v>
      </c>
      <c r="D428" s="12" t="s">
        <v>1258</v>
      </c>
      <c r="E428" s="11" t="s">
        <v>22</v>
      </c>
      <c r="F428" s="12" t="s">
        <v>1220</v>
      </c>
      <c r="G428" s="13">
        <v>26</v>
      </c>
      <c r="H428" s="13">
        <v>108</v>
      </c>
      <c r="I428" s="13">
        <v>175</v>
      </c>
      <c r="J428" s="11">
        <v>130</v>
      </c>
      <c r="K428" s="11">
        <v>130</v>
      </c>
      <c r="L428" s="11"/>
      <c r="M428" s="11"/>
      <c r="N428" s="11"/>
      <c r="O428" s="11" t="s">
        <v>283</v>
      </c>
      <c r="P428" s="11" t="s">
        <v>248</v>
      </c>
    </row>
    <row r="429" s="1" customFormat="1" ht="57.6" spans="1:16">
      <c r="A429" s="11">
        <v>425</v>
      </c>
      <c r="B429" s="11" t="s">
        <v>1301</v>
      </c>
      <c r="C429" s="11" t="s">
        <v>1302</v>
      </c>
      <c r="D429" s="12" t="s">
        <v>1267</v>
      </c>
      <c r="E429" s="11" t="s">
        <v>22</v>
      </c>
      <c r="F429" s="12" t="s">
        <v>1220</v>
      </c>
      <c r="G429" s="13">
        <v>40</v>
      </c>
      <c r="H429" s="13">
        <v>140</v>
      </c>
      <c r="I429" s="13">
        <v>130</v>
      </c>
      <c r="J429" s="11">
        <v>240.5</v>
      </c>
      <c r="K429" s="11">
        <v>240.5</v>
      </c>
      <c r="L429" s="11"/>
      <c r="M429" s="11"/>
      <c r="N429" s="11"/>
      <c r="O429" s="11" t="s">
        <v>283</v>
      </c>
      <c r="P429" s="11" t="s">
        <v>248</v>
      </c>
    </row>
    <row r="430" s="1" customFormat="1" ht="57.6" spans="1:16">
      <c r="A430" s="11">
        <v>426</v>
      </c>
      <c r="B430" s="11" t="s">
        <v>1303</v>
      </c>
      <c r="C430" s="11" t="s">
        <v>900</v>
      </c>
      <c r="D430" s="12" t="s">
        <v>1304</v>
      </c>
      <c r="E430" s="11" t="s">
        <v>22</v>
      </c>
      <c r="F430" s="12" t="s">
        <v>1220</v>
      </c>
      <c r="G430" s="13">
        <v>30</v>
      </c>
      <c r="H430" s="13">
        <v>115</v>
      </c>
      <c r="I430" s="13">
        <v>243</v>
      </c>
      <c r="J430" s="11">
        <v>136.5</v>
      </c>
      <c r="K430" s="11"/>
      <c r="L430" s="11">
        <v>136.5</v>
      </c>
      <c r="M430" s="11"/>
      <c r="N430" s="11"/>
      <c r="O430" s="11" t="s">
        <v>283</v>
      </c>
      <c r="P430" s="11" t="s">
        <v>248</v>
      </c>
    </row>
    <row r="431" s="1" customFormat="1" ht="57.6" spans="1:16">
      <c r="A431" s="11">
        <v>427</v>
      </c>
      <c r="B431" s="11" t="s">
        <v>1305</v>
      </c>
      <c r="C431" s="11" t="s">
        <v>1053</v>
      </c>
      <c r="D431" s="12" t="s">
        <v>1306</v>
      </c>
      <c r="E431" s="11" t="s">
        <v>22</v>
      </c>
      <c r="F431" s="12" t="s">
        <v>1220</v>
      </c>
      <c r="G431" s="13">
        <v>44</v>
      </c>
      <c r="H431" s="13">
        <v>126</v>
      </c>
      <c r="I431" s="13">
        <v>331</v>
      </c>
      <c r="J431" s="11">
        <v>172.25</v>
      </c>
      <c r="K431" s="11"/>
      <c r="L431" s="11">
        <v>172.25</v>
      </c>
      <c r="M431" s="11"/>
      <c r="N431" s="11"/>
      <c r="O431" s="11" t="s">
        <v>283</v>
      </c>
      <c r="P431" s="11" t="s">
        <v>248</v>
      </c>
    </row>
    <row r="432" s="1" customFormat="1" ht="72" spans="1:16">
      <c r="A432" s="11">
        <v>428</v>
      </c>
      <c r="B432" s="11" t="s">
        <v>1307</v>
      </c>
      <c r="C432" s="11" t="s">
        <v>1308</v>
      </c>
      <c r="D432" s="12" t="s">
        <v>1309</v>
      </c>
      <c r="E432" s="11" t="s">
        <v>22</v>
      </c>
      <c r="F432" s="12" t="s">
        <v>1220</v>
      </c>
      <c r="G432" s="13">
        <v>111</v>
      </c>
      <c r="H432" s="13">
        <v>273</v>
      </c>
      <c r="I432" s="13">
        <v>691</v>
      </c>
      <c r="J432" s="11">
        <v>175.5</v>
      </c>
      <c r="K432" s="11"/>
      <c r="L432" s="11">
        <v>175.5</v>
      </c>
      <c r="M432" s="11"/>
      <c r="N432" s="11"/>
      <c r="O432" s="11" t="s">
        <v>283</v>
      </c>
      <c r="P432" s="11" t="s">
        <v>248</v>
      </c>
    </row>
    <row r="433" s="1" customFormat="1" ht="57.6" spans="1:16">
      <c r="A433" s="11">
        <v>429</v>
      </c>
      <c r="B433" s="11" t="s">
        <v>1310</v>
      </c>
      <c r="C433" s="11" t="s">
        <v>1053</v>
      </c>
      <c r="D433" s="12" t="s">
        <v>1235</v>
      </c>
      <c r="E433" s="11" t="s">
        <v>22</v>
      </c>
      <c r="F433" s="12" t="s">
        <v>1220</v>
      </c>
      <c r="G433" s="13">
        <v>55</v>
      </c>
      <c r="H433" s="13">
        <v>142</v>
      </c>
      <c r="I433" s="13">
        <v>353</v>
      </c>
      <c r="J433" s="11">
        <v>143</v>
      </c>
      <c r="K433" s="11"/>
      <c r="L433" s="11">
        <v>143</v>
      </c>
      <c r="M433" s="11"/>
      <c r="N433" s="11"/>
      <c r="O433" s="11" t="s">
        <v>283</v>
      </c>
      <c r="P433" s="11" t="s">
        <v>248</v>
      </c>
    </row>
    <row r="434" s="1" customFormat="1" ht="72" spans="1:16">
      <c r="A434" s="11">
        <v>430</v>
      </c>
      <c r="B434" s="11" t="s">
        <v>1311</v>
      </c>
      <c r="C434" s="11" t="s">
        <v>1023</v>
      </c>
      <c r="D434" s="12" t="s">
        <v>1279</v>
      </c>
      <c r="E434" s="11" t="s">
        <v>22</v>
      </c>
      <c r="F434" s="12" t="s">
        <v>1220</v>
      </c>
      <c r="G434" s="13">
        <v>157</v>
      </c>
      <c r="H434" s="13">
        <v>464</v>
      </c>
      <c r="I434" s="13">
        <v>1320</v>
      </c>
      <c r="J434" s="11">
        <v>390</v>
      </c>
      <c r="K434" s="11"/>
      <c r="L434" s="11">
        <v>390</v>
      </c>
      <c r="M434" s="11"/>
      <c r="N434" s="11"/>
      <c r="O434" s="11" t="s">
        <v>283</v>
      </c>
      <c r="P434" s="11" t="s">
        <v>248</v>
      </c>
    </row>
    <row r="435" s="1" customFormat="1" ht="43.2" spans="1:16">
      <c r="A435" s="11">
        <v>431</v>
      </c>
      <c r="B435" s="11" t="s">
        <v>1312</v>
      </c>
      <c r="C435" s="11" t="s">
        <v>1313</v>
      </c>
      <c r="D435" s="12" t="s">
        <v>1233</v>
      </c>
      <c r="E435" s="11" t="s">
        <v>22</v>
      </c>
      <c r="F435" s="12" t="s">
        <v>1220</v>
      </c>
      <c r="G435" s="13">
        <v>41</v>
      </c>
      <c r="H435" s="13">
        <v>97</v>
      </c>
      <c r="I435" s="13">
        <v>460</v>
      </c>
      <c r="J435" s="11">
        <v>227.5</v>
      </c>
      <c r="K435" s="11"/>
      <c r="L435" s="11">
        <v>227.5</v>
      </c>
      <c r="M435" s="11"/>
      <c r="N435" s="11"/>
      <c r="O435" s="11" t="s">
        <v>283</v>
      </c>
      <c r="P435" s="11" t="s">
        <v>248</v>
      </c>
    </row>
    <row r="436" s="1" customFormat="1" ht="72" spans="1:16">
      <c r="A436" s="11">
        <v>432</v>
      </c>
      <c r="B436" s="11" t="s">
        <v>1314</v>
      </c>
      <c r="C436" s="11" t="s">
        <v>1315</v>
      </c>
      <c r="D436" s="12" t="s">
        <v>1316</v>
      </c>
      <c r="E436" s="11" t="s">
        <v>22</v>
      </c>
      <c r="F436" s="12" t="s">
        <v>1220</v>
      </c>
      <c r="G436" s="13">
        <v>62</v>
      </c>
      <c r="H436" s="13">
        <v>256</v>
      </c>
      <c r="I436" s="13">
        <v>350</v>
      </c>
      <c r="J436" s="11">
        <v>271.375</v>
      </c>
      <c r="K436" s="11"/>
      <c r="L436" s="11">
        <v>271.375</v>
      </c>
      <c r="M436" s="11"/>
      <c r="N436" s="11"/>
      <c r="O436" s="11" t="s">
        <v>283</v>
      </c>
      <c r="P436" s="11" t="s">
        <v>248</v>
      </c>
    </row>
    <row r="437" s="1" customFormat="1" ht="72" spans="1:16">
      <c r="A437" s="11">
        <v>433</v>
      </c>
      <c r="B437" s="11" t="s">
        <v>1317</v>
      </c>
      <c r="C437" s="11" t="s">
        <v>1318</v>
      </c>
      <c r="D437" s="12" t="s">
        <v>1319</v>
      </c>
      <c r="E437" s="11" t="s">
        <v>22</v>
      </c>
      <c r="F437" s="12" t="s">
        <v>1220</v>
      </c>
      <c r="G437" s="13">
        <v>39</v>
      </c>
      <c r="H437" s="13">
        <v>105</v>
      </c>
      <c r="I437" s="13">
        <v>213</v>
      </c>
      <c r="J437" s="11">
        <v>390.26</v>
      </c>
      <c r="K437" s="11"/>
      <c r="L437" s="11">
        <v>390.26</v>
      </c>
      <c r="M437" s="11"/>
      <c r="N437" s="11"/>
      <c r="O437" s="11" t="s">
        <v>283</v>
      </c>
      <c r="P437" s="11" t="s">
        <v>248</v>
      </c>
    </row>
    <row r="438" s="1" customFormat="1" ht="72" spans="1:16">
      <c r="A438" s="11">
        <v>434</v>
      </c>
      <c r="B438" s="11" t="s">
        <v>1320</v>
      </c>
      <c r="C438" s="11" t="s">
        <v>856</v>
      </c>
      <c r="D438" s="12" t="s">
        <v>1321</v>
      </c>
      <c r="E438" s="11" t="s">
        <v>22</v>
      </c>
      <c r="F438" s="12" t="s">
        <v>1220</v>
      </c>
      <c r="G438" s="13">
        <v>9</v>
      </c>
      <c r="H438" s="13">
        <v>35</v>
      </c>
      <c r="I438" s="13">
        <v>198</v>
      </c>
      <c r="J438" s="11">
        <v>182</v>
      </c>
      <c r="K438" s="11"/>
      <c r="L438" s="11">
        <v>182</v>
      </c>
      <c r="M438" s="11"/>
      <c r="N438" s="11"/>
      <c r="O438" s="11" t="s">
        <v>283</v>
      </c>
      <c r="P438" s="11" t="s">
        <v>248</v>
      </c>
    </row>
    <row r="439" s="1" customFormat="1" ht="57.6" spans="1:16">
      <c r="A439" s="11">
        <v>435</v>
      </c>
      <c r="B439" s="11" t="s">
        <v>1322</v>
      </c>
      <c r="C439" s="11" t="s">
        <v>1323</v>
      </c>
      <c r="D439" s="12" t="s">
        <v>1227</v>
      </c>
      <c r="E439" s="11" t="s">
        <v>22</v>
      </c>
      <c r="F439" s="12" t="s">
        <v>1220</v>
      </c>
      <c r="G439" s="13">
        <v>23</v>
      </c>
      <c r="H439" s="13">
        <v>78</v>
      </c>
      <c r="I439" s="13">
        <v>230</v>
      </c>
      <c r="J439" s="11">
        <v>195</v>
      </c>
      <c r="K439" s="11"/>
      <c r="L439" s="11">
        <v>195</v>
      </c>
      <c r="M439" s="11"/>
      <c r="N439" s="11"/>
      <c r="O439" s="11" t="s">
        <v>283</v>
      </c>
      <c r="P439" s="11" t="s">
        <v>248</v>
      </c>
    </row>
    <row r="440" s="1" customFormat="1" ht="57.6" spans="1:16">
      <c r="A440" s="11">
        <v>436</v>
      </c>
      <c r="B440" s="11" t="s">
        <v>1324</v>
      </c>
      <c r="C440" s="11" t="s">
        <v>1203</v>
      </c>
      <c r="D440" s="12" t="s">
        <v>1233</v>
      </c>
      <c r="E440" s="11" t="s">
        <v>22</v>
      </c>
      <c r="F440" s="12" t="s">
        <v>1220</v>
      </c>
      <c r="G440" s="13">
        <v>58</v>
      </c>
      <c r="H440" s="13">
        <v>195</v>
      </c>
      <c r="I440" s="13">
        <v>437</v>
      </c>
      <c r="J440" s="11">
        <v>227.5</v>
      </c>
      <c r="K440" s="11"/>
      <c r="L440" s="11">
        <v>227.5</v>
      </c>
      <c r="M440" s="11"/>
      <c r="N440" s="11"/>
      <c r="O440" s="11" t="s">
        <v>283</v>
      </c>
      <c r="P440" s="11" t="s">
        <v>248</v>
      </c>
    </row>
    <row r="441" s="1" customFormat="1" ht="57.6" spans="1:16">
      <c r="A441" s="11">
        <v>437</v>
      </c>
      <c r="B441" s="11" t="s">
        <v>1325</v>
      </c>
      <c r="C441" s="11" t="s">
        <v>864</v>
      </c>
      <c r="D441" s="12" t="s">
        <v>1227</v>
      </c>
      <c r="E441" s="11" t="s">
        <v>22</v>
      </c>
      <c r="F441" s="12" t="s">
        <v>1220</v>
      </c>
      <c r="G441" s="13">
        <v>22</v>
      </c>
      <c r="H441" s="13">
        <v>65</v>
      </c>
      <c r="I441" s="13">
        <v>201</v>
      </c>
      <c r="J441" s="11">
        <v>195</v>
      </c>
      <c r="K441" s="11"/>
      <c r="L441" s="11">
        <v>195</v>
      </c>
      <c r="M441" s="11"/>
      <c r="N441" s="11"/>
      <c r="O441" s="11" t="s">
        <v>283</v>
      </c>
      <c r="P441" s="11" t="s">
        <v>248</v>
      </c>
    </row>
    <row r="442" s="1" customFormat="1" ht="57.6" spans="1:16">
      <c r="A442" s="11">
        <v>438</v>
      </c>
      <c r="B442" s="11" t="s">
        <v>1326</v>
      </c>
      <c r="C442" s="11" t="s">
        <v>1327</v>
      </c>
      <c r="D442" s="12" t="s">
        <v>1239</v>
      </c>
      <c r="E442" s="11" t="s">
        <v>22</v>
      </c>
      <c r="F442" s="12" t="s">
        <v>1220</v>
      </c>
      <c r="G442" s="13">
        <v>13</v>
      </c>
      <c r="H442" s="13">
        <v>30</v>
      </c>
      <c r="I442" s="13">
        <v>160</v>
      </c>
      <c r="J442" s="11">
        <v>97.5</v>
      </c>
      <c r="K442" s="11"/>
      <c r="L442" s="11">
        <v>97.5</v>
      </c>
      <c r="M442" s="11"/>
      <c r="N442" s="11"/>
      <c r="O442" s="11" t="s">
        <v>283</v>
      </c>
      <c r="P442" s="11" t="s">
        <v>248</v>
      </c>
    </row>
    <row r="443" s="1" customFormat="1" ht="57.6" spans="1:16">
      <c r="A443" s="11">
        <v>439</v>
      </c>
      <c r="B443" s="11" t="s">
        <v>1328</v>
      </c>
      <c r="C443" s="11" t="s">
        <v>977</v>
      </c>
      <c r="D443" s="12" t="s">
        <v>1329</v>
      </c>
      <c r="E443" s="11" t="s">
        <v>22</v>
      </c>
      <c r="F443" s="12" t="s">
        <v>1220</v>
      </c>
      <c r="G443" s="13">
        <v>29</v>
      </c>
      <c r="H443" s="13">
        <v>79</v>
      </c>
      <c r="I443" s="13">
        <v>280</v>
      </c>
      <c r="J443" s="11">
        <v>416</v>
      </c>
      <c r="K443" s="11"/>
      <c r="L443" s="11">
        <v>416</v>
      </c>
      <c r="M443" s="11"/>
      <c r="N443" s="11"/>
      <c r="O443" s="11" t="s">
        <v>283</v>
      </c>
      <c r="P443" s="11" t="s">
        <v>248</v>
      </c>
    </row>
    <row r="444" s="1" customFormat="1" ht="43.2" spans="1:16">
      <c r="A444" s="11">
        <v>440</v>
      </c>
      <c r="B444" s="11" t="s">
        <v>1330</v>
      </c>
      <c r="C444" s="11" t="s">
        <v>974</v>
      </c>
      <c r="D444" s="12" t="s">
        <v>1258</v>
      </c>
      <c r="E444" s="11" t="s">
        <v>22</v>
      </c>
      <c r="F444" s="12" t="s">
        <v>1220</v>
      </c>
      <c r="G444" s="13">
        <v>11</v>
      </c>
      <c r="H444" s="13">
        <v>41</v>
      </c>
      <c r="I444" s="13">
        <v>87</v>
      </c>
      <c r="J444" s="11">
        <v>130</v>
      </c>
      <c r="K444" s="11"/>
      <c r="L444" s="11">
        <v>130</v>
      </c>
      <c r="M444" s="11"/>
      <c r="N444" s="11"/>
      <c r="O444" s="11" t="s">
        <v>283</v>
      </c>
      <c r="P444" s="11" t="s">
        <v>248</v>
      </c>
    </row>
    <row r="445" s="1" customFormat="1" ht="72" spans="1:16">
      <c r="A445" s="11">
        <v>441</v>
      </c>
      <c r="B445" s="11" t="s">
        <v>1331</v>
      </c>
      <c r="C445" s="11" t="s">
        <v>1332</v>
      </c>
      <c r="D445" s="12" t="s">
        <v>1279</v>
      </c>
      <c r="E445" s="11" t="s">
        <v>22</v>
      </c>
      <c r="F445" s="12" t="s">
        <v>1220</v>
      </c>
      <c r="G445" s="13">
        <v>34</v>
      </c>
      <c r="H445" s="13">
        <v>135</v>
      </c>
      <c r="I445" s="13">
        <v>223</v>
      </c>
      <c r="J445" s="11">
        <v>390</v>
      </c>
      <c r="K445" s="11"/>
      <c r="L445" s="11">
        <v>390</v>
      </c>
      <c r="M445" s="11"/>
      <c r="N445" s="11"/>
      <c r="O445" s="11" t="s">
        <v>283</v>
      </c>
      <c r="P445" s="11" t="s">
        <v>248</v>
      </c>
    </row>
    <row r="446" s="1" customFormat="1" ht="43.2" spans="1:16">
      <c r="A446" s="11">
        <v>442</v>
      </c>
      <c r="B446" s="11" t="s">
        <v>1333</v>
      </c>
      <c r="C446" s="11" t="s">
        <v>1334</v>
      </c>
      <c r="D446" s="12" t="s">
        <v>1233</v>
      </c>
      <c r="E446" s="11" t="s">
        <v>22</v>
      </c>
      <c r="F446" s="12" t="s">
        <v>1220</v>
      </c>
      <c r="G446" s="13">
        <v>12</v>
      </c>
      <c r="H446" s="13">
        <v>45</v>
      </c>
      <c r="I446" s="13">
        <v>417</v>
      </c>
      <c r="J446" s="11">
        <v>227.5</v>
      </c>
      <c r="K446" s="11"/>
      <c r="L446" s="11">
        <v>227.5</v>
      </c>
      <c r="M446" s="11"/>
      <c r="N446" s="11"/>
      <c r="O446" s="11" t="s">
        <v>283</v>
      </c>
      <c r="P446" s="11" t="s">
        <v>248</v>
      </c>
    </row>
    <row r="447" s="1" customFormat="1" ht="57.6" spans="1:16">
      <c r="A447" s="11">
        <v>443</v>
      </c>
      <c r="B447" s="11" t="s">
        <v>1335</v>
      </c>
      <c r="C447" s="11" t="s">
        <v>1336</v>
      </c>
      <c r="D447" s="12" t="s">
        <v>1272</v>
      </c>
      <c r="E447" s="11" t="s">
        <v>22</v>
      </c>
      <c r="F447" s="12" t="s">
        <v>1220</v>
      </c>
      <c r="G447" s="13">
        <v>27</v>
      </c>
      <c r="H447" s="13">
        <v>73</v>
      </c>
      <c r="I447" s="13">
        <v>116</v>
      </c>
      <c r="J447" s="11">
        <v>162.5</v>
      </c>
      <c r="K447" s="11"/>
      <c r="L447" s="11">
        <v>162.5</v>
      </c>
      <c r="M447" s="11"/>
      <c r="N447" s="11"/>
      <c r="O447" s="11" t="s">
        <v>283</v>
      </c>
      <c r="P447" s="11" t="s">
        <v>248</v>
      </c>
    </row>
    <row r="448" s="1" customFormat="1" ht="57.6" spans="1:16">
      <c r="A448" s="11">
        <v>444</v>
      </c>
      <c r="B448" s="11" t="s">
        <v>1337</v>
      </c>
      <c r="C448" s="11" t="s">
        <v>1338</v>
      </c>
      <c r="D448" s="12" t="s">
        <v>1309</v>
      </c>
      <c r="E448" s="11" t="s">
        <v>22</v>
      </c>
      <c r="F448" s="12" t="s">
        <v>1220</v>
      </c>
      <c r="G448" s="13">
        <v>16</v>
      </c>
      <c r="H448" s="13">
        <v>47</v>
      </c>
      <c r="I448" s="13">
        <v>103</v>
      </c>
      <c r="J448" s="11">
        <v>175.5</v>
      </c>
      <c r="K448" s="11"/>
      <c r="L448" s="11">
        <v>175.5</v>
      </c>
      <c r="M448" s="11"/>
      <c r="N448" s="11"/>
      <c r="O448" s="11" t="s">
        <v>283</v>
      </c>
      <c r="P448" s="11" t="s">
        <v>248</v>
      </c>
    </row>
    <row r="449" s="1" customFormat="1" ht="57.6" spans="1:16">
      <c r="A449" s="11">
        <v>445</v>
      </c>
      <c r="B449" s="11" t="s">
        <v>1339</v>
      </c>
      <c r="C449" s="11" t="s">
        <v>1340</v>
      </c>
      <c r="D449" s="12" t="s">
        <v>1321</v>
      </c>
      <c r="E449" s="11" t="s">
        <v>22</v>
      </c>
      <c r="F449" s="12" t="s">
        <v>1220</v>
      </c>
      <c r="G449" s="13">
        <v>48</v>
      </c>
      <c r="H449" s="13">
        <v>98</v>
      </c>
      <c r="I449" s="13">
        <v>360</v>
      </c>
      <c r="J449" s="11">
        <v>182</v>
      </c>
      <c r="K449" s="11"/>
      <c r="L449" s="11">
        <v>182</v>
      </c>
      <c r="M449" s="11"/>
      <c r="N449" s="11"/>
      <c r="O449" s="11" t="s">
        <v>283</v>
      </c>
      <c r="P449" s="11" t="s">
        <v>248</v>
      </c>
    </row>
    <row r="450" s="1" customFormat="1" ht="57.6" spans="1:16">
      <c r="A450" s="11">
        <v>446</v>
      </c>
      <c r="B450" s="11" t="s">
        <v>1341</v>
      </c>
      <c r="C450" s="11" t="s">
        <v>1342</v>
      </c>
      <c r="D450" s="12" t="s">
        <v>1343</v>
      </c>
      <c r="E450" s="11" t="s">
        <v>22</v>
      </c>
      <c r="F450" s="12" t="s">
        <v>1220</v>
      </c>
      <c r="G450" s="13">
        <v>35</v>
      </c>
      <c r="H450" s="13">
        <v>95</v>
      </c>
      <c r="I450" s="13">
        <v>112</v>
      </c>
      <c r="J450" s="11">
        <v>221</v>
      </c>
      <c r="K450" s="11"/>
      <c r="L450" s="11">
        <v>221</v>
      </c>
      <c r="M450" s="11"/>
      <c r="N450" s="11"/>
      <c r="O450" s="11" t="s">
        <v>283</v>
      </c>
      <c r="P450" s="11" t="s">
        <v>248</v>
      </c>
    </row>
    <row r="451" s="1" customFormat="1" ht="57.6" spans="1:16">
      <c r="A451" s="11">
        <v>447</v>
      </c>
      <c r="B451" s="11" t="s">
        <v>1344</v>
      </c>
      <c r="C451" s="11" t="s">
        <v>1345</v>
      </c>
      <c r="D451" s="12" t="s">
        <v>1267</v>
      </c>
      <c r="E451" s="11" t="s">
        <v>22</v>
      </c>
      <c r="F451" s="12" t="s">
        <v>1220</v>
      </c>
      <c r="G451" s="13">
        <v>26</v>
      </c>
      <c r="H451" s="13">
        <v>62</v>
      </c>
      <c r="I451" s="13">
        <v>163</v>
      </c>
      <c r="J451" s="11">
        <v>240.5</v>
      </c>
      <c r="K451" s="11"/>
      <c r="L451" s="11">
        <v>240.5</v>
      </c>
      <c r="M451" s="11"/>
      <c r="N451" s="11"/>
      <c r="O451" s="11" t="s">
        <v>283</v>
      </c>
      <c r="P451" s="11" t="s">
        <v>248</v>
      </c>
    </row>
    <row r="452" s="1" customFormat="1" ht="72" spans="1:16">
      <c r="A452" s="11">
        <v>448</v>
      </c>
      <c r="B452" s="11" t="s">
        <v>1346</v>
      </c>
      <c r="C452" s="11" t="s">
        <v>1347</v>
      </c>
      <c r="D452" s="12" t="s">
        <v>1227</v>
      </c>
      <c r="E452" s="11" t="s">
        <v>22</v>
      </c>
      <c r="F452" s="12" t="s">
        <v>1220</v>
      </c>
      <c r="G452" s="13">
        <v>33</v>
      </c>
      <c r="H452" s="13">
        <v>129</v>
      </c>
      <c r="I452" s="13">
        <v>250</v>
      </c>
      <c r="J452" s="11">
        <v>195</v>
      </c>
      <c r="K452" s="11"/>
      <c r="L452" s="11">
        <v>195</v>
      </c>
      <c r="M452" s="11"/>
      <c r="N452" s="11"/>
      <c r="O452" s="11" t="s">
        <v>283</v>
      </c>
      <c r="P452" s="11" t="s">
        <v>248</v>
      </c>
    </row>
    <row r="453" s="1" customFormat="1" ht="86.4" spans="1:16">
      <c r="A453" s="11">
        <v>449</v>
      </c>
      <c r="B453" s="11" t="s">
        <v>1348</v>
      </c>
      <c r="C453" s="11" t="s">
        <v>1014</v>
      </c>
      <c r="D453" s="12" t="s">
        <v>1349</v>
      </c>
      <c r="E453" s="11" t="s">
        <v>22</v>
      </c>
      <c r="F453" s="12" t="s">
        <v>1220</v>
      </c>
      <c r="G453" s="13">
        <v>45</v>
      </c>
      <c r="H453" s="13">
        <v>139</v>
      </c>
      <c r="I453" s="13">
        <v>460</v>
      </c>
      <c r="J453" s="11">
        <v>474.5</v>
      </c>
      <c r="K453" s="11"/>
      <c r="L453" s="11">
        <v>474.5</v>
      </c>
      <c r="M453" s="11"/>
      <c r="N453" s="11"/>
      <c r="O453" s="11" t="s">
        <v>283</v>
      </c>
      <c r="P453" s="11" t="s">
        <v>248</v>
      </c>
    </row>
    <row r="454" s="1" customFormat="1" ht="57.6" spans="1:16">
      <c r="A454" s="11">
        <v>450</v>
      </c>
      <c r="B454" s="11" t="s">
        <v>1350</v>
      </c>
      <c r="C454" s="11" t="s">
        <v>1347</v>
      </c>
      <c r="D454" s="12" t="s">
        <v>1351</v>
      </c>
      <c r="E454" s="11" t="s">
        <v>22</v>
      </c>
      <c r="F454" s="12" t="s">
        <v>1220</v>
      </c>
      <c r="G454" s="13">
        <v>39</v>
      </c>
      <c r="H454" s="13">
        <v>162</v>
      </c>
      <c r="I454" s="13">
        <v>352</v>
      </c>
      <c r="J454" s="11">
        <v>136.825</v>
      </c>
      <c r="K454" s="11"/>
      <c r="L454" s="11">
        <v>136.825</v>
      </c>
      <c r="M454" s="11"/>
      <c r="N454" s="11"/>
      <c r="O454" s="11" t="s">
        <v>283</v>
      </c>
      <c r="P454" s="11" t="s">
        <v>248</v>
      </c>
    </row>
    <row r="455" s="1" customFormat="1" ht="86.4" spans="1:16">
      <c r="A455" s="11">
        <v>451</v>
      </c>
      <c r="B455" s="11" t="s">
        <v>1352</v>
      </c>
      <c r="C455" s="11" t="s">
        <v>1353</v>
      </c>
      <c r="D455" s="12" t="s">
        <v>1354</v>
      </c>
      <c r="E455" s="11" t="s">
        <v>22</v>
      </c>
      <c r="F455" s="12" t="s">
        <v>1220</v>
      </c>
      <c r="G455" s="13">
        <v>65</v>
      </c>
      <c r="H455" s="13">
        <v>192</v>
      </c>
      <c r="I455" s="13">
        <v>320</v>
      </c>
      <c r="J455" s="11">
        <v>367.575</v>
      </c>
      <c r="K455" s="11"/>
      <c r="L455" s="11">
        <v>367.575</v>
      </c>
      <c r="M455" s="11"/>
      <c r="N455" s="11"/>
      <c r="O455" s="11" t="s">
        <v>283</v>
      </c>
      <c r="P455" s="11" t="s">
        <v>248</v>
      </c>
    </row>
    <row r="456" s="1" customFormat="1" ht="72" spans="1:16">
      <c r="A456" s="11">
        <v>452</v>
      </c>
      <c r="B456" s="11" t="s">
        <v>1355</v>
      </c>
      <c r="C456" s="11" t="s">
        <v>157</v>
      </c>
      <c r="D456" s="12" t="s">
        <v>1356</v>
      </c>
      <c r="E456" s="11" t="s">
        <v>22</v>
      </c>
      <c r="F456" s="12" t="s">
        <v>1220</v>
      </c>
      <c r="G456" s="13">
        <v>36</v>
      </c>
      <c r="H456" s="13">
        <v>118</v>
      </c>
      <c r="I456" s="13">
        <v>327</v>
      </c>
      <c r="J456" s="11">
        <v>271.05</v>
      </c>
      <c r="K456" s="11"/>
      <c r="L456" s="11">
        <v>271.05</v>
      </c>
      <c r="M456" s="11"/>
      <c r="N456" s="11"/>
      <c r="O456" s="11" t="s">
        <v>283</v>
      </c>
      <c r="P456" s="11" t="s">
        <v>248</v>
      </c>
    </row>
    <row r="457" s="1" customFormat="1" ht="57.6" spans="1:16">
      <c r="A457" s="11">
        <v>453</v>
      </c>
      <c r="B457" s="11" t="s">
        <v>1357</v>
      </c>
      <c r="C457" s="11" t="s">
        <v>1353</v>
      </c>
      <c r="D457" s="12" t="s">
        <v>1358</v>
      </c>
      <c r="E457" s="11" t="s">
        <v>22</v>
      </c>
      <c r="F457" s="12" t="s">
        <v>1220</v>
      </c>
      <c r="G457" s="13">
        <v>48</v>
      </c>
      <c r="H457" s="13">
        <v>96</v>
      </c>
      <c r="I457" s="13">
        <v>290</v>
      </c>
      <c r="J457" s="11">
        <v>361.725</v>
      </c>
      <c r="K457" s="11"/>
      <c r="L457" s="11">
        <v>361.725</v>
      </c>
      <c r="M457" s="11"/>
      <c r="N457" s="11"/>
      <c r="O457" s="11" t="s">
        <v>283</v>
      </c>
      <c r="P457" s="11" t="s">
        <v>248</v>
      </c>
    </row>
    <row r="458" s="1" customFormat="1" ht="57.6" spans="1:16">
      <c r="A458" s="11">
        <v>454</v>
      </c>
      <c r="B458" s="11" t="s">
        <v>1359</v>
      </c>
      <c r="C458" s="11" t="s">
        <v>1360</v>
      </c>
      <c r="D458" s="12" t="s">
        <v>1361</v>
      </c>
      <c r="E458" s="11" t="s">
        <v>22</v>
      </c>
      <c r="F458" s="12" t="s">
        <v>1220</v>
      </c>
      <c r="G458" s="13">
        <v>42</v>
      </c>
      <c r="H458" s="13">
        <v>107</v>
      </c>
      <c r="I458" s="13">
        <v>245</v>
      </c>
      <c r="J458" s="11">
        <v>331.5</v>
      </c>
      <c r="K458" s="11"/>
      <c r="L458" s="11">
        <v>331.5</v>
      </c>
      <c r="M458" s="11"/>
      <c r="N458" s="11"/>
      <c r="O458" s="11" t="s">
        <v>283</v>
      </c>
      <c r="P458" s="11" t="s">
        <v>248</v>
      </c>
    </row>
    <row r="459" s="1" customFormat="1" ht="72" spans="1:16">
      <c r="A459" s="11">
        <v>455</v>
      </c>
      <c r="B459" s="11" t="s">
        <v>1362</v>
      </c>
      <c r="C459" s="11" t="s">
        <v>848</v>
      </c>
      <c r="D459" s="12" t="s">
        <v>1265</v>
      </c>
      <c r="E459" s="11" t="s">
        <v>22</v>
      </c>
      <c r="F459" s="12" t="s">
        <v>1220</v>
      </c>
      <c r="G459" s="13">
        <v>39</v>
      </c>
      <c r="H459" s="13">
        <v>117</v>
      </c>
      <c r="I459" s="13">
        <v>195</v>
      </c>
      <c r="J459" s="11">
        <v>260</v>
      </c>
      <c r="K459" s="11"/>
      <c r="L459" s="11">
        <v>260</v>
      </c>
      <c r="M459" s="11"/>
      <c r="N459" s="11"/>
      <c r="O459" s="11" t="s">
        <v>283</v>
      </c>
      <c r="P459" s="11" t="s">
        <v>248</v>
      </c>
    </row>
    <row r="460" s="1" customFormat="1" ht="72" spans="1:16">
      <c r="A460" s="11">
        <v>456</v>
      </c>
      <c r="B460" s="11" t="s">
        <v>1363</v>
      </c>
      <c r="C460" s="11" t="s">
        <v>1196</v>
      </c>
      <c r="D460" s="12" t="s">
        <v>1364</v>
      </c>
      <c r="E460" s="11" t="s">
        <v>22</v>
      </c>
      <c r="F460" s="12" t="s">
        <v>1365</v>
      </c>
      <c r="G460" s="13">
        <v>234</v>
      </c>
      <c r="H460" s="13">
        <v>1131</v>
      </c>
      <c r="I460" s="13">
        <v>1400</v>
      </c>
      <c r="J460" s="11">
        <v>682.5</v>
      </c>
      <c r="K460" s="11"/>
      <c r="L460" s="11">
        <v>682.5</v>
      </c>
      <c r="M460" s="11"/>
      <c r="N460" s="11"/>
      <c r="O460" s="11" t="s">
        <v>283</v>
      </c>
      <c r="P460" s="11" t="s">
        <v>248</v>
      </c>
    </row>
    <row r="461" s="1" customFormat="1" ht="86.4" spans="1:16">
      <c r="A461" s="11">
        <v>457</v>
      </c>
      <c r="B461" s="11" t="s">
        <v>1366</v>
      </c>
      <c r="C461" s="11" t="s">
        <v>1353</v>
      </c>
      <c r="D461" s="12" t="s">
        <v>1367</v>
      </c>
      <c r="E461" s="11" t="s">
        <v>22</v>
      </c>
      <c r="F461" s="12" t="s">
        <v>1220</v>
      </c>
      <c r="G461" s="13">
        <v>25</v>
      </c>
      <c r="H461" s="13">
        <v>105</v>
      </c>
      <c r="I461" s="13">
        <v>248</v>
      </c>
      <c r="J461" s="11">
        <v>318.5</v>
      </c>
      <c r="K461" s="11"/>
      <c r="L461" s="11">
        <v>318.5</v>
      </c>
      <c r="M461" s="11"/>
      <c r="N461" s="11"/>
      <c r="O461" s="11" t="s">
        <v>283</v>
      </c>
      <c r="P461" s="11" t="s">
        <v>248</v>
      </c>
    </row>
    <row r="462" s="1" customFormat="1" ht="86.4" spans="1:16">
      <c r="A462" s="11">
        <v>458</v>
      </c>
      <c r="B462" s="11" t="s">
        <v>1368</v>
      </c>
      <c r="C462" s="11" t="s">
        <v>1369</v>
      </c>
      <c r="D462" s="12" t="s">
        <v>1370</v>
      </c>
      <c r="E462" s="11" t="s">
        <v>22</v>
      </c>
      <c r="F462" s="12" t="s">
        <v>1220</v>
      </c>
      <c r="G462" s="13">
        <v>23</v>
      </c>
      <c r="H462" s="13">
        <v>98</v>
      </c>
      <c r="I462" s="13">
        <v>238</v>
      </c>
      <c r="J462" s="11">
        <v>253.5</v>
      </c>
      <c r="K462" s="11"/>
      <c r="L462" s="11">
        <v>253.5</v>
      </c>
      <c r="M462" s="11"/>
      <c r="N462" s="11"/>
      <c r="O462" s="11" t="s">
        <v>283</v>
      </c>
      <c r="P462" s="11" t="s">
        <v>248</v>
      </c>
    </row>
    <row r="463" s="1" customFormat="1" ht="57.6" spans="1:16">
      <c r="A463" s="11">
        <v>459</v>
      </c>
      <c r="B463" s="11" t="s">
        <v>1371</v>
      </c>
      <c r="C463" s="11" t="s">
        <v>1369</v>
      </c>
      <c r="D463" s="12" t="s">
        <v>1279</v>
      </c>
      <c r="E463" s="11" t="s">
        <v>22</v>
      </c>
      <c r="F463" s="12" t="s">
        <v>1220</v>
      </c>
      <c r="G463" s="13">
        <v>25</v>
      </c>
      <c r="H463" s="13">
        <v>109</v>
      </c>
      <c r="I463" s="13">
        <v>215</v>
      </c>
      <c r="J463" s="11">
        <v>390</v>
      </c>
      <c r="K463" s="11"/>
      <c r="L463" s="11">
        <v>390</v>
      </c>
      <c r="M463" s="11"/>
      <c r="N463" s="11"/>
      <c r="O463" s="11" t="s">
        <v>283</v>
      </c>
      <c r="P463" s="11" t="s">
        <v>248</v>
      </c>
    </row>
    <row r="464" s="1" customFormat="1" ht="86.4" spans="1:16">
      <c r="A464" s="11">
        <v>460</v>
      </c>
      <c r="B464" s="11" t="s">
        <v>1372</v>
      </c>
      <c r="C464" s="11" t="s">
        <v>1062</v>
      </c>
      <c r="D464" s="12" t="s">
        <v>1373</v>
      </c>
      <c r="E464" s="11" t="s">
        <v>22</v>
      </c>
      <c r="F464" s="12" t="s">
        <v>1220</v>
      </c>
      <c r="G464" s="13">
        <v>34</v>
      </c>
      <c r="H464" s="13">
        <v>119</v>
      </c>
      <c r="I464" s="13">
        <v>280</v>
      </c>
      <c r="J464" s="11">
        <v>870.83</v>
      </c>
      <c r="K464" s="11"/>
      <c r="L464" s="11">
        <v>870.83</v>
      </c>
      <c r="M464" s="11"/>
      <c r="N464" s="11"/>
      <c r="O464" s="11" t="s">
        <v>283</v>
      </c>
      <c r="P464" s="11" t="s">
        <v>248</v>
      </c>
    </row>
    <row r="465" s="1" customFormat="1" ht="72" spans="1:16">
      <c r="A465" s="11">
        <v>461</v>
      </c>
      <c r="B465" s="11" t="s">
        <v>1374</v>
      </c>
      <c r="C465" s="11" t="s">
        <v>1246</v>
      </c>
      <c r="D465" s="12" t="s">
        <v>1375</v>
      </c>
      <c r="E465" s="11" t="s">
        <v>22</v>
      </c>
      <c r="F465" s="12" t="s">
        <v>1220</v>
      </c>
      <c r="G465" s="13">
        <v>56</v>
      </c>
      <c r="H465" s="13">
        <v>172</v>
      </c>
      <c r="I465" s="13">
        <v>510</v>
      </c>
      <c r="J465" s="11">
        <v>680</v>
      </c>
      <c r="K465" s="11"/>
      <c r="L465" s="11">
        <v>680</v>
      </c>
      <c r="M465" s="11"/>
      <c r="N465" s="11"/>
      <c r="O465" s="11" t="s">
        <v>24</v>
      </c>
      <c r="P465" s="11" t="s">
        <v>248</v>
      </c>
    </row>
    <row r="466" s="1" customFormat="1" ht="57.6" spans="1:16">
      <c r="A466" s="11">
        <v>462</v>
      </c>
      <c r="B466" s="11" t="s">
        <v>1376</v>
      </c>
      <c r="C466" s="11" t="s">
        <v>945</v>
      </c>
      <c r="D466" s="12" t="s">
        <v>1377</v>
      </c>
      <c r="E466" s="11" t="s">
        <v>22</v>
      </c>
      <c r="F466" s="12" t="s">
        <v>1220</v>
      </c>
      <c r="G466" s="13">
        <v>222</v>
      </c>
      <c r="H466" s="13">
        <v>768</v>
      </c>
      <c r="I466" s="13">
        <v>768</v>
      </c>
      <c r="J466" s="11">
        <v>900</v>
      </c>
      <c r="K466" s="11"/>
      <c r="L466" s="11">
        <v>900</v>
      </c>
      <c r="M466" s="11"/>
      <c r="N466" s="11"/>
      <c r="O466" s="11" t="s">
        <v>24</v>
      </c>
      <c r="P466" s="11" t="s">
        <v>248</v>
      </c>
    </row>
    <row r="467" s="1" customFormat="1" ht="43.2" spans="1:16">
      <c r="A467" s="11">
        <v>463</v>
      </c>
      <c r="B467" s="11" t="s">
        <v>1378</v>
      </c>
      <c r="C467" s="11" t="s">
        <v>942</v>
      </c>
      <c r="D467" s="12" t="s">
        <v>1379</v>
      </c>
      <c r="E467" s="11" t="s">
        <v>22</v>
      </c>
      <c r="F467" s="12" t="s">
        <v>1380</v>
      </c>
      <c r="G467" s="13">
        <v>85</v>
      </c>
      <c r="H467" s="13">
        <v>282</v>
      </c>
      <c r="I467" s="13">
        <v>1360</v>
      </c>
      <c r="J467" s="11">
        <v>100</v>
      </c>
      <c r="K467" s="11"/>
      <c r="L467" s="11">
        <v>100</v>
      </c>
      <c r="M467" s="11"/>
      <c r="N467" s="11"/>
      <c r="O467" s="11" t="s">
        <v>168</v>
      </c>
      <c r="P467" s="11" t="s">
        <v>248</v>
      </c>
    </row>
    <row r="468" s="1" customFormat="1" ht="43.2" spans="1:16">
      <c r="A468" s="11">
        <v>464</v>
      </c>
      <c r="B468" s="11" t="s">
        <v>1381</v>
      </c>
      <c r="C468" s="11" t="s">
        <v>1323</v>
      </c>
      <c r="D468" s="12" t="s">
        <v>1382</v>
      </c>
      <c r="E468" s="11" t="s">
        <v>22</v>
      </c>
      <c r="F468" s="12" t="s">
        <v>1383</v>
      </c>
      <c r="G468" s="13">
        <v>194</v>
      </c>
      <c r="H468" s="13">
        <v>629</v>
      </c>
      <c r="I468" s="13">
        <v>2104</v>
      </c>
      <c r="J468" s="11">
        <v>20</v>
      </c>
      <c r="K468" s="11"/>
      <c r="L468" s="11">
        <v>20</v>
      </c>
      <c r="M468" s="11"/>
      <c r="N468" s="11"/>
      <c r="O468" s="11" t="s">
        <v>168</v>
      </c>
      <c r="P468" s="11" t="s">
        <v>248</v>
      </c>
    </row>
    <row r="469" s="1" customFormat="1" ht="57.6" spans="1:16">
      <c r="A469" s="11">
        <v>465</v>
      </c>
      <c r="B469" s="11" t="s">
        <v>1384</v>
      </c>
      <c r="C469" s="11" t="s">
        <v>1058</v>
      </c>
      <c r="D469" s="12" t="s">
        <v>1385</v>
      </c>
      <c r="E469" s="11" t="s">
        <v>22</v>
      </c>
      <c r="F469" s="12" t="s">
        <v>1383</v>
      </c>
      <c r="G469" s="13">
        <v>50</v>
      </c>
      <c r="H469" s="13">
        <v>173</v>
      </c>
      <c r="I469" s="13">
        <v>500</v>
      </c>
      <c r="J469" s="11">
        <v>30</v>
      </c>
      <c r="K469" s="11"/>
      <c r="L469" s="11">
        <v>30</v>
      </c>
      <c r="M469" s="11"/>
      <c r="N469" s="11"/>
      <c r="O469" s="11" t="s">
        <v>168</v>
      </c>
      <c r="P469" s="11" t="s">
        <v>248</v>
      </c>
    </row>
    <row r="470" s="1" customFormat="1" ht="57.6" spans="1:16">
      <c r="A470" s="11">
        <v>466</v>
      </c>
      <c r="B470" s="11" t="s">
        <v>1386</v>
      </c>
      <c r="C470" s="11" t="s">
        <v>1327</v>
      </c>
      <c r="D470" s="12" t="s">
        <v>1387</v>
      </c>
      <c r="E470" s="11" t="s">
        <v>22</v>
      </c>
      <c r="F470" s="12" t="s">
        <v>1383</v>
      </c>
      <c r="G470" s="13">
        <v>53</v>
      </c>
      <c r="H470" s="13">
        <v>167</v>
      </c>
      <c r="I470" s="13">
        <v>710</v>
      </c>
      <c r="J470" s="11">
        <v>150</v>
      </c>
      <c r="K470" s="11"/>
      <c r="L470" s="11">
        <v>150</v>
      </c>
      <c r="M470" s="11"/>
      <c r="N470" s="11"/>
      <c r="O470" s="11" t="s">
        <v>168</v>
      </c>
      <c r="P470" s="11" t="s">
        <v>248</v>
      </c>
    </row>
    <row r="471" s="1" customFormat="1" ht="72" spans="1:16">
      <c r="A471" s="11">
        <v>467</v>
      </c>
      <c r="B471" s="11" t="s">
        <v>1388</v>
      </c>
      <c r="C471" s="11" t="s">
        <v>1389</v>
      </c>
      <c r="D471" s="12" t="s">
        <v>1390</v>
      </c>
      <c r="E471" s="11" t="s">
        <v>22</v>
      </c>
      <c r="F471" s="12" t="s">
        <v>1391</v>
      </c>
      <c r="G471" s="13">
        <v>12</v>
      </c>
      <c r="H471" s="13">
        <v>42</v>
      </c>
      <c r="I471" s="13">
        <v>525</v>
      </c>
      <c r="J471" s="11">
        <v>45</v>
      </c>
      <c r="K471" s="11"/>
      <c r="L471" s="11">
        <v>45</v>
      </c>
      <c r="M471" s="11"/>
      <c r="N471" s="11"/>
      <c r="O471" s="11" t="s">
        <v>168</v>
      </c>
      <c r="P471" s="11" t="s">
        <v>248</v>
      </c>
    </row>
    <row r="472" s="1" customFormat="1" ht="57.6" spans="1:16">
      <c r="A472" s="11">
        <v>468</v>
      </c>
      <c r="B472" s="11" t="s">
        <v>1392</v>
      </c>
      <c r="C472" s="11" t="s">
        <v>1318</v>
      </c>
      <c r="D472" s="12" t="s">
        <v>1393</v>
      </c>
      <c r="E472" s="11" t="s">
        <v>22</v>
      </c>
      <c r="F472" s="12" t="s">
        <v>1391</v>
      </c>
      <c r="G472" s="13">
        <v>69</v>
      </c>
      <c r="H472" s="13">
        <v>286</v>
      </c>
      <c r="I472" s="13">
        <v>460</v>
      </c>
      <c r="J472" s="11">
        <v>20</v>
      </c>
      <c r="K472" s="11"/>
      <c r="L472" s="11">
        <v>20</v>
      </c>
      <c r="M472" s="11"/>
      <c r="N472" s="11"/>
      <c r="O472" s="11" t="s">
        <v>168</v>
      </c>
      <c r="P472" s="11" t="s">
        <v>248</v>
      </c>
    </row>
    <row r="473" s="1" customFormat="1" ht="57.6" spans="1:16">
      <c r="A473" s="11">
        <v>469</v>
      </c>
      <c r="B473" s="11" t="s">
        <v>1394</v>
      </c>
      <c r="C473" s="11" t="s">
        <v>856</v>
      </c>
      <c r="D473" s="12" t="s">
        <v>1395</v>
      </c>
      <c r="E473" s="11" t="s">
        <v>22</v>
      </c>
      <c r="F473" s="12" t="s">
        <v>1391</v>
      </c>
      <c r="G473" s="13">
        <v>56</v>
      </c>
      <c r="H473" s="13">
        <v>187</v>
      </c>
      <c r="I473" s="13">
        <v>289</v>
      </c>
      <c r="J473" s="11">
        <v>25</v>
      </c>
      <c r="K473" s="11"/>
      <c r="L473" s="11">
        <v>25</v>
      </c>
      <c r="M473" s="11"/>
      <c r="N473" s="11"/>
      <c r="O473" s="11" t="s">
        <v>168</v>
      </c>
      <c r="P473" s="11" t="s">
        <v>248</v>
      </c>
    </row>
    <row r="474" s="1" customFormat="1" ht="43.2" spans="1:16">
      <c r="A474" s="11">
        <v>470</v>
      </c>
      <c r="B474" s="11" t="s">
        <v>1396</v>
      </c>
      <c r="C474" s="11" t="s">
        <v>1315</v>
      </c>
      <c r="D474" s="12" t="s">
        <v>1397</v>
      </c>
      <c r="E474" s="11" t="s">
        <v>22</v>
      </c>
      <c r="F474" s="12" t="s">
        <v>1391</v>
      </c>
      <c r="G474" s="13">
        <v>9</v>
      </c>
      <c r="H474" s="13">
        <v>27</v>
      </c>
      <c r="I474" s="13">
        <v>342</v>
      </c>
      <c r="J474" s="11">
        <v>32</v>
      </c>
      <c r="K474" s="11"/>
      <c r="L474" s="11">
        <v>32</v>
      </c>
      <c r="M474" s="11"/>
      <c r="N474" s="11"/>
      <c r="O474" s="11" t="s">
        <v>168</v>
      </c>
      <c r="P474" s="11" t="s">
        <v>248</v>
      </c>
    </row>
    <row r="475" s="1" customFormat="1" ht="72" spans="1:16">
      <c r="A475" s="11">
        <v>471</v>
      </c>
      <c r="B475" s="11" t="s">
        <v>1398</v>
      </c>
      <c r="C475" s="11" t="s">
        <v>1369</v>
      </c>
      <c r="D475" s="12" t="s">
        <v>1399</v>
      </c>
      <c r="E475" s="11" t="s">
        <v>22</v>
      </c>
      <c r="F475" s="12" t="s">
        <v>1391</v>
      </c>
      <c r="G475" s="13">
        <v>80</v>
      </c>
      <c r="H475" s="13">
        <v>241</v>
      </c>
      <c r="I475" s="13">
        <v>241</v>
      </c>
      <c r="J475" s="11">
        <v>30</v>
      </c>
      <c r="K475" s="11"/>
      <c r="L475" s="11">
        <v>30</v>
      </c>
      <c r="M475" s="11"/>
      <c r="N475" s="11"/>
      <c r="O475" s="11" t="s">
        <v>168</v>
      </c>
      <c r="P475" s="11" t="s">
        <v>248</v>
      </c>
    </row>
    <row r="476" s="1" customFormat="1" ht="72" spans="1:16">
      <c r="A476" s="11">
        <v>472</v>
      </c>
      <c r="B476" s="11" t="s">
        <v>1400</v>
      </c>
      <c r="C476" s="11" t="s">
        <v>184</v>
      </c>
      <c r="D476" s="12" t="s">
        <v>1401</v>
      </c>
      <c r="E476" s="11" t="s">
        <v>22</v>
      </c>
      <c r="F476" s="12" t="s">
        <v>1402</v>
      </c>
      <c r="G476" s="13">
        <v>16</v>
      </c>
      <c r="H476" s="13">
        <v>63</v>
      </c>
      <c r="I476" s="13">
        <v>750</v>
      </c>
      <c r="J476" s="11">
        <v>30</v>
      </c>
      <c r="K476" s="11"/>
      <c r="L476" s="11">
        <v>30</v>
      </c>
      <c r="M476" s="11"/>
      <c r="N476" s="11"/>
      <c r="O476" s="11" t="s">
        <v>168</v>
      </c>
      <c r="P476" s="11" t="s">
        <v>248</v>
      </c>
    </row>
    <row r="477" s="1" customFormat="1" ht="57.6" spans="1:16">
      <c r="A477" s="11">
        <v>473</v>
      </c>
      <c r="B477" s="11" t="s">
        <v>1403</v>
      </c>
      <c r="C477" s="11" t="s">
        <v>217</v>
      </c>
      <c r="D477" s="12" t="s">
        <v>1404</v>
      </c>
      <c r="E477" s="11" t="s">
        <v>22</v>
      </c>
      <c r="F477" s="12" t="s">
        <v>1391</v>
      </c>
      <c r="G477" s="13">
        <v>25</v>
      </c>
      <c r="H477" s="13">
        <v>113</v>
      </c>
      <c r="I477" s="13">
        <v>960</v>
      </c>
      <c r="J477" s="11">
        <v>85</v>
      </c>
      <c r="K477" s="11"/>
      <c r="L477" s="11">
        <v>85</v>
      </c>
      <c r="M477" s="11"/>
      <c r="N477" s="11"/>
      <c r="O477" s="11" t="s">
        <v>168</v>
      </c>
      <c r="P477" s="11" t="s">
        <v>248</v>
      </c>
    </row>
    <row r="478" s="1" customFormat="1" ht="43.2" spans="1:16">
      <c r="A478" s="11">
        <v>474</v>
      </c>
      <c r="B478" s="11" t="s">
        <v>1405</v>
      </c>
      <c r="C478" s="11" t="s">
        <v>202</v>
      </c>
      <c r="D478" s="12" t="s">
        <v>1406</v>
      </c>
      <c r="E478" s="11" t="s">
        <v>22</v>
      </c>
      <c r="F478" s="12" t="s">
        <v>1391</v>
      </c>
      <c r="G478" s="13">
        <v>31</v>
      </c>
      <c r="H478" s="13">
        <v>139</v>
      </c>
      <c r="I478" s="13">
        <v>2680</v>
      </c>
      <c r="J478" s="11">
        <v>100</v>
      </c>
      <c r="K478" s="11"/>
      <c r="L478" s="11">
        <v>100</v>
      </c>
      <c r="M478" s="11"/>
      <c r="N478" s="11"/>
      <c r="O478" s="11" t="s">
        <v>168</v>
      </c>
      <c r="P478" s="11" t="s">
        <v>248</v>
      </c>
    </row>
    <row r="479" s="1" customFormat="1" ht="43.2" spans="1:16">
      <c r="A479" s="11">
        <v>475</v>
      </c>
      <c r="B479" s="11" t="s">
        <v>1407</v>
      </c>
      <c r="C479" s="11" t="s">
        <v>208</v>
      </c>
      <c r="D479" s="12" t="s">
        <v>1408</v>
      </c>
      <c r="E479" s="11" t="s">
        <v>22</v>
      </c>
      <c r="F479" s="12" t="s">
        <v>1391</v>
      </c>
      <c r="G479" s="13">
        <v>180</v>
      </c>
      <c r="H479" s="13">
        <v>810</v>
      </c>
      <c r="I479" s="13">
        <v>3150</v>
      </c>
      <c r="J479" s="11">
        <v>150</v>
      </c>
      <c r="K479" s="11"/>
      <c r="L479" s="11">
        <v>150</v>
      </c>
      <c r="M479" s="11"/>
      <c r="N479" s="11"/>
      <c r="O479" s="11" t="s">
        <v>168</v>
      </c>
      <c r="P479" s="11" t="s">
        <v>248</v>
      </c>
    </row>
    <row r="480" s="1" customFormat="1" ht="43.2" spans="1:16">
      <c r="A480" s="11">
        <v>476</v>
      </c>
      <c r="B480" s="11" t="s">
        <v>1409</v>
      </c>
      <c r="C480" s="11" t="s">
        <v>211</v>
      </c>
      <c r="D480" s="12" t="s">
        <v>1410</v>
      </c>
      <c r="E480" s="11" t="s">
        <v>22</v>
      </c>
      <c r="F480" s="12" t="s">
        <v>1391</v>
      </c>
      <c r="G480" s="13">
        <v>222</v>
      </c>
      <c r="H480" s="13">
        <v>1003</v>
      </c>
      <c r="I480" s="13">
        <v>4183</v>
      </c>
      <c r="J480" s="11">
        <v>150</v>
      </c>
      <c r="K480" s="11"/>
      <c r="L480" s="11">
        <v>150</v>
      </c>
      <c r="M480" s="11"/>
      <c r="N480" s="11"/>
      <c r="O480" s="11" t="s">
        <v>168</v>
      </c>
      <c r="P480" s="11" t="s">
        <v>248</v>
      </c>
    </row>
    <row r="481" s="1" customFormat="1" ht="144" spans="1:16">
      <c r="A481" s="11">
        <v>477</v>
      </c>
      <c r="B481" s="11" t="s">
        <v>1411</v>
      </c>
      <c r="C481" s="11" t="s">
        <v>220</v>
      </c>
      <c r="D481" s="12" t="s">
        <v>1412</v>
      </c>
      <c r="E481" s="11" t="s">
        <v>22</v>
      </c>
      <c r="F481" s="12" t="s">
        <v>1391</v>
      </c>
      <c r="G481" s="13"/>
      <c r="H481" s="13"/>
      <c r="I481" s="13"/>
      <c r="J481" s="11">
        <v>500</v>
      </c>
      <c r="K481" s="11"/>
      <c r="L481" s="11">
        <v>500</v>
      </c>
      <c r="M481" s="11"/>
      <c r="N481" s="11"/>
      <c r="O481" s="11" t="s">
        <v>168</v>
      </c>
      <c r="P481" s="11" t="s">
        <v>248</v>
      </c>
    </row>
    <row r="482" s="1" customFormat="1" ht="43.2" spans="1:16">
      <c r="A482" s="11">
        <v>478</v>
      </c>
      <c r="B482" s="11" t="s">
        <v>1413</v>
      </c>
      <c r="C482" s="11" t="s">
        <v>1414</v>
      </c>
      <c r="D482" s="12" t="s">
        <v>1415</v>
      </c>
      <c r="E482" s="11" t="s">
        <v>22</v>
      </c>
      <c r="F482" s="12" t="s">
        <v>1416</v>
      </c>
      <c r="G482" s="13">
        <v>120</v>
      </c>
      <c r="H482" s="13">
        <v>460</v>
      </c>
      <c r="I482" s="13">
        <v>460</v>
      </c>
      <c r="J482" s="11">
        <v>120</v>
      </c>
      <c r="K482" s="11"/>
      <c r="L482" s="11">
        <v>120</v>
      </c>
      <c r="M482" s="11"/>
      <c r="N482" s="11"/>
      <c r="O482" s="11" t="s">
        <v>168</v>
      </c>
      <c r="P482" s="11" t="s">
        <v>248</v>
      </c>
    </row>
    <row r="483" s="1" customFormat="1" ht="72" spans="1:16">
      <c r="A483" s="11">
        <v>479</v>
      </c>
      <c r="B483" s="11" t="s">
        <v>1417</v>
      </c>
      <c r="C483" s="11" t="s">
        <v>157</v>
      </c>
      <c r="D483" s="12" t="s">
        <v>1418</v>
      </c>
      <c r="E483" s="11" t="s">
        <v>22</v>
      </c>
      <c r="F483" s="12" t="s">
        <v>1419</v>
      </c>
      <c r="G483" s="13">
        <v>5</v>
      </c>
      <c r="H483" s="13">
        <v>7</v>
      </c>
      <c r="I483" s="13">
        <v>112</v>
      </c>
      <c r="J483" s="11">
        <v>100</v>
      </c>
      <c r="K483" s="11"/>
      <c r="L483" s="11">
        <v>100</v>
      </c>
      <c r="M483" s="11"/>
      <c r="N483" s="11"/>
      <c r="O483" s="11" t="s">
        <v>168</v>
      </c>
      <c r="P483" s="11" t="s">
        <v>248</v>
      </c>
    </row>
    <row r="484" s="1" customFormat="1" ht="72" spans="1:16">
      <c r="A484" s="11">
        <v>480</v>
      </c>
      <c r="B484" s="11" t="s">
        <v>1420</v>
      </c>
      <c r="C484" s="11" t="s">
        <v>848</v>
      </c>
      <c r="D484" s="12" t="s">
        <v>1421</v>
      </c>
      <c r="E484" s="11" t="s">
        <v>22</v>
      </c>
      <c r="F484" s="12" t="s">
        <v>1422</v>
      </c>
      <c r="G484" s="13">
        <v>77</v>
      </c>
      <c r="H484" s="13">
        <v>200</v>
      </c>
      <c r="I484" s="13">
        <v>764</v>
      </c>
      <c r="J484" s="11">
        <v>600</v>
      </c>
      <c r="K484" s="11"/>
      <c r="L484" s="11">
        <v>600</v>
      </c>
      <c r="M484" s="11"/>
      <c r="N484" s="11"/>
      <c r="O484" s="11" t="s">
        <v>168</v>
      </c>
      <c r="P484" s="11" t="s">
        <v>248</v>
      </c>
    </row>
    <row r="485" s="1" customFormat="1" ht="57.6" spans="1:16">
      <c r="A485" s="11">
        <v>481</v>
      </c>
      <c r="B485" s="11" t="s">
        <v>1423</v>
      </c>
      <c r="C485" s="11" t="s">
        <v>1424</v>
      </c>
      <c r="D485" s="12" t="s">
        <v>1425</v>
      </c>
      <c r="E485" s="11" t="s">
        <v>22</v>
      </c>
      <c r="F485" s="12" t="s">
        <v>1383</v>
      </c>
      <c r="G485" s="13"/>
      <c r="H485" s="13"/>
      <c r="I485" s="13"/>
      <c r="J485" s="11">
        <v>2670</v>
      </c>
      <c r="K485" s="11"/>
      <c r="L485" s="11">
        <v>2670</v>
      </c>
      <c r="M485" s="11"/>
      <c r="N485" s="11"/>
      <c r="O485" s="11" t="s">
        <v>168</v>
      </c>
      <c r="P485" s="11" t="s">
        <v>248</v>
      </c>
    </row>
    <row r="486" s="1" customFormat="1" ht="57.6" spans="1:16">
      <c r="A486" s="11">
        <v>482</v>
      </c>
      <c r="B486" s="11" t="s">
        <v>1426</v>
      </c>
      <c r="C486" s="11" t="s">
        <v>1427</v>
      </c>
      <c r="D486" s="12" t="s">
        <v>1428</v>
      </c>
      <c r="E486" s="11" t="s">
        <v>22</v>
      </c>
      <c r="F486" s="12" t="s">
        <v>1429</v>
      </c>
      <c r="G486" s="13">
        <v>8</v>
      </c>
      <c r="H486" s="13">
        <v>43</v>
      </c>
      <c r="I486" s="13">
        <v>178</v>
      </c>
      <c r="J486" s="11">
        <v>115</v>
      </c>
      <c r="K486" s="11"/>
      <c r="L486" s="11">
        <v>115</v>
      </c>
      <c r="M486" s="11"/>
      <c r="N486" s="11"/>
      <c r="O486" s="11" t="s">
        <v>168</v>
      </c>
      <c r="P486" s="11" t="s">
        <v>248</v>
      </c>
    </row>
    <row r="487" s="1" customFormat="1" ht="57.6" spans="1:16">
      <c r="A487" s="11">
        <v>483</v>
      </c>
      <c r="B487" s="11" t="s">
        <v>1430</v>
      </c>
      <c r="C487" s="11" t="s">
        <v>1203</v>
      </c>
      <c r="D487" s="12" t="s">
        <v>1431</v>
      </c>
      <c r="E487" s="11" t="s">
        <v>22</v>
      </c>
      <c r="F487" s="12" t="s">
        <v>1432</v>
      </c>
      <c r="G487" s="13">
        <v>58</v>
      </c>
      <c r="H487" s="13">
        <v>195</v>
      </c>
      <c r="I487" s="13">
        <v>1577</v>
      </c>
      <c r="J487" s="11">
        <v>50</v>
      </c>
      <c r="K487" s="11"/>
      <c r="L487" s="11">
        <v>50</v>
      </c>
      <c r="M487" s="11"/>
      <c r="N487" s="11"/>
      <c r="O487" s="11" t="s">
        <v>168</v>
      </c>
      <c r="P487" s="11" t="s">
        <v>248</v>
      </c>
    </row>
    <row r="488" s="1" customFormat="1" ht="43.2" spans="1:16">
      <c r="A488" s="11">
        <v>484</v>
      </c>
      <c r="B488" s="11" t="s">
        <v>1433</v>
      </c>
      <c r="C488" s="11" t="s">
        <v>864</v>
      </c>
      <c r="D488" s="12" t="s">
        <v>1434</v>
      </c>
      <c r="E488" s="11" t="s">
        <v>22</v>
      </c>
      <c r="F488" s="12" t="s">
        <v>1435</v>
      </c>
      <c r="G488" s="13">
        <v>40</v>
      </c>
      <c r="H488" s="13">
        <v>132</v>
      </c>
      <c r="I488" s="13">
        <v>400</v>
      </c>
      <c r="J488" s="11">
        <v>250</v>
      </c>
      <c r="K488" s="11"/>
      <c r="L488" s="11">
        <v>250</v>
      </c>
      <c r="M488" s="11"/>
      <c r="N488" s="11"/>
      <c r="O488" s="11" t="s">
        <v>168</v>
      </c>
      <c r="P488" s="11" t="s">
        <v>248</v>
      </c>
    </row>
    <row r="489" s="1" customFormat="1" ht="43.2" spans="1:16">
      <c r="A489" s="11">
        <v>485</v>
      </c>
      <c r="B489" s="11" t="s">
        <v>1436</v>
      </c>
      <c r="C489" s="11" t="s">
        <v>864</v>
      </c>
      <c r="D489" s="12" t="s">
        <v>1437</v>
      </c>
      <c r="E489" s="11" t="s">
        <v>22</v>
      </c>
      <c r="F489" s="12" t="s">
        <v>1438</v>
      </c>
      <c r="G489" s="13">
        <v>30</v>
      </c>
      <c r="H489" s="13">
        <v>96</v>
      </c>
      <c r="I489" s="13">
        <v>600</v>
      </c>
      <c r="J489" s="11">
        <v>100</v>
      </c>
      <c r="K489" s="11"/>
      <c r="L489" s="11">
        <v>100</v>
      </c>
      <c r="M489" s="11"/>
      <c r="N489" s="11"/>
      <c r="O489" s="11" t="s">
        <v>168</v>
      </c>
      <c r="P489" s="11" t="s">
        <v>248</v>
      </c>
    </row>
    <row r="490" s="1" customFormat="1" ht="43.2" spans="1:16">
      <c r="A490" s="11">
        <v>486</v>
      </c>
      <c r="B490" s="11" t="s">
        <v>1439</v>
      </c>
      <c r="C490" s="11" t="s">
        <v>1323</v>
      </c>
      <c r="D490" s="12" t="s">
        <v>1440</v>
      </c>
      <c r="E490" s="11" t="s">
        <v>22</v>
      </c>
      <c r="F490" s="12" t="s">
        <v>1383</v>
      </c>
      <c r="G490" s="13">
        <v>24</v>
      </c>
      <c r="H490" s="13">
        <v>102</v>
      </c>
      <c r="I490" s="13">
        <v>320</v>
      </c>
      <c r="J490" s="11">
        <v>430</v>
      </c>
      <c r="K490" s="11"/>
      <c r="L490" s="11">
        <v>430</v>
      </c>
      <c r="M490" s="11"/>
      <c r="N490" s="11"/>
      <c r="O490" s="11" t="s">
        <v>168</v>
      </c>
      <c r="P490" s="11" t="s">
        <v>248</v>
      </c>
    </row>
    <row r="491" s="1" customFormat="1" ht="43.2" spans="1:16">
      <c r="A491" s="11">
        <v>487</v>
      </c>
      <c r="B491" s="11" t="s">
        <v>1441</v>
      </c>
      <c r="C491" s="11" t="s">
        <v>864</v>
      </c>
      <c r="D491" s="12" t="s">
        <v>1442</v>
      </c>
      <c r="E491" s="11" t="s">
        <v>22</v>
      </c>
      <c r="F491" s="12" t="s">
        <v>1443</v>
      </c>
      <c r="G491" s="13">
        <v>120</v>
      </c>
      <c r="H491" s="13">
        <v>320</v>
      </c>
      <c r="I491" s="13">
        <v>1341</v>
      </c>
      <c r="J491" s="11">
        <v>35</v>
      </c>
      <c r="K491" s="11"/>
      <c r="L491" s="11">
        <v>35</v>
      </c>
      <c r="M491" s="11"/>
      <c r="N491" s="11"/>
      <c r="O491" s="11" t="s">
        <v>168</v>
      </c>
      <c r="P491" s="11" t="s">
        <v>248</v>
      </c>
    </row>
    <row r="492" s="1" customFormat="1" ht="57.6" spans="1:16">
      <c r="A492" s="11">
        <v>488</v>
      </c>
      <c r="B492" s="11" t="s">
        <v>1444</v>
      </c>
      <c r="C492" s="11" t="s">
        <v>1360</v>
      </c>
      <c r="D492" s="12" t="s">
        <v>1445</v>
      </c>
      <c r="E492" s="11" t="s">
        <v>22</v>
      </c>
      <c r="F492" s="12" t="s">
        <v>1446</v>
      </c>
      <c r="G492" s="13">
        <v>58</v>
      </c>
      <c r="H492" s="13">
        <v>144</v>
      </c>
      <c r="I492" s="13">
        <v>609</v>
      </c>
      <c r="J492" s="11">
        <v>400</v>
      </c>
      <c r="K492" s="11"/>
      <c r="L492" s="11">
        <v>400</v>
      </c>
      <c r="M492" s="11"/>
      <c r="N492" s="11"/>
      <c r="O492" s="11" t="s">
        <v>168</v>
      </c>
      <c r="P492" s="11" t="s">
        <v>248</v>
      </c>
    </row>
    <row r="493" s="1" customFormat="1" ht="201.6" spans="1:16">
      <c r="A493" s="11">
        <v>489</v>
      </c>
      <c r="B493" s="11" t="s">
        <v>1447</v>
      </c>
      <c r="C493" s="11" t="s">
        <v>1448</v>
      </c>
      <c r="D493" s="12" t="s">
        <v>1449</v>
      </c>
      <c r="E493" s="11" t="s">
        <v>22</v>
      </c>
      <c r="F493" s="12" t="s">
        <v>1383</v>
      </c>
      <c r="G493" s="13">
        <v>95</v>
      </c>
      <c r="H493" s="13">
        <v>400</v>
      </c>
      <c r="I493" s="13">
        <v>400</v>
      </c>
      <c r="J493" s="11">
        <v>728.2</v>
      </c>
      <c r="K493" s="11"/>
      <c r="L493" s="11">
        <v>728.2</v>
      </c>
      <c r="M493" s="11"/>
      <c r="N493" s="11"/>
      <c r="O493" s="11" t="s">
        <v>501</v>
      </c>
      <c r="P493" s="11" t="s">
        <v>248</v>
      </c>
    </row>
    <row r="494" s="1" customFormat="1" ht="187.2" spans="1:16">
      <c r="A494" s="11">
        <v>490</v>
      </c>
      <c r="B494" s="11" t="s">
        <v>1450</v>
      </c>
      <c r="C494" s="11" t="s">
        <v>1451</v>
      </c>
      <c r="D494" s="12" t="s">
        <v>1452</v>
      </c>
      <c r="E494" s="11" t="s">
        <v>22</v>
      </c>
      <c r="F494" s="12" t="s">
        <v>1383</v>
      </c>
      <c r="G494" s="13">
        <v>80</v>
      </c>
      <c r="H494" s="13">
        <v>300</v>
      </c>
      <c r="I494" s="13">
        <v>300</v>
      </c>
      <c r="J494" s="11">
        <v>615</v>
      </c>
      <c r="K494" s="11"/>
      <c r="L494" s="11">
        <v>615</v>
      </c>
      <c r="M494" s="11"/>
      <c r="N494" s="11"/>
      <c r="O494" s="11" t="s">
        <v>501</v>
      </c>
      <c r="P494" s="11" t="s">
        <v>248</v>
      </c>
    </row>
    <row r="495" customFormat="1" spans="1:16">
      <c r="A495" s="1"/>
      <c r="B495" s="1"/>
      <c r="C495" s="1"/>
      <c r="D495" s="3"/>
      <c r="E495" s="1"/>
      <c r="F495" s="3"/>
      <c r="G495" s="3"/>
      <c r="H495" s="3"/>
      <c r="I495" s="3"/>
      <c r="J495" s="1"/>
      <c r="K495" s="1"/>
      <c r="L495" s="1"/>
      <c r="M495" s="1"/>
      <c r="N495" s="1"/>
      <c r="O495" s="1"/>
      <c r="P495" s="1"/>
    </row>
  </sheetData>
  <autoFilter xmlns:etc="http://www.wps.cn/officeDocument/2017/etCustomData" ref="A4:P494" etc:filterBottomFollowUsedRange="0">
    <extLst/>
  </autoFilter>
  <mergeCells count="19">
    <mergeCell ref="A1:P1"/>
    <mergeCell ref="G2:H2"/>
    <mergeCell ref="J2:N2"/>
    <mergeCell ref="A2:A4"/>
    <mergeCell ref="B2:B4"/>
    <mergeCell ref="C2:C4"/>
    <mergeCell ref="D2:D4"/>
    <mergeCell ref="E2:E4"/>
    <mergeCell ref="F2:F4"/>
    <mergeCell ref="G3:G4"/>
    <mergeCell ref="H3:H4"/>
    <mergeCell ref="I2:I4"/>
    <mergeCell ref="J3:J4"/>
    <mergeCell ref="K3:K4"/>
    <mergeCell ref="L3:L4"/>
    <mergeCell ref="M3:M4"/>
    <mergeCell ref="N3:N4"/>
    <mergeCell ref="O2:O4"/>
    <mergeCell ref="P2:P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镇安县2021年度巩固拓展脱贫攻坚成果和乡村振兴项目库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罗霞</dc:creator>
  <cp:lastModifiedBy>尘</cp:lastModifiedBy>
  <dcterms:created xsi:type="dcterms:W3CDTF">2022-01-13T01:59:00Z</dcterms:created>
  <cp:lastPrinted>2022-02-09T08:52:00Z</cp:lastPrinted>
  <dcterms:modified xsi:type="dcterms:W3CDTF">2025-04-28T02:12:41Z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A3BB06559A1A42EEB93E121109AA80D5_13</vt:lpwstr>
  </property>
  <property fmtid="{D5CDD505-2E9C-101B-9397-08002B2CF9AE}" pid="3" name="KSOProductBuildVer">
    <vt:lpwstr>2052-12.1.0.20784</vt:lpwstr>
  </property>
</Properties>
</file>