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2" activeTab="4"/>
  </bookViews>
  <sheets>
    <sheet name="汇总表" sheetId="9" r:id="rId1"/>
    <sheet name="慧丰学校第二批补贴汇总花名册" sheetId="29" r:id="rId2"/>
    <sheet name="新潮技师学院第二批补贴汇总花名册" sheetId="30" r:id="rId3"/>
    <sheet name="顺通学校第二批补贴汇总花名册" sheetId="31" r:id="rId4"/>
    <sheet name="丰元学校第二批补贴汇总花名册" sheetId="32" r:id="rId5"/>
  </sheets>
  <definedNames>
    <definedName name="sheet4">#REF!</definedName>
    <definedName name="_xlnm.Print_Titles" localSheetId="0">汇总表!$2:$3</definedName>
    <definedName name="_xlnm._FilterDatabase" localSheetId="0" hidden="1">汇总表!$A$1:$R$3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<sst xmlns="http://schemas.openxmlformats.org/spreadsheetml/2006/main" count="6362" uniqueCount="1725">
  <si>
    <t>2024年第二批职业技能培训补贴审核明细表</t>
  </si>
  <si>
    <t>序号</t>
  </si>
  <si>
    <t>培 训
机 构</t>
  </si>
  <si>
    <t xml:space="preserve">培训
时间 </t>
  </si>
  <si>
    <t>培训
地点</t>
  </si>
  <si>
    <t xml:space="preserve">培训
专业 </t>
  </si>
  <si>
    <t>课时（人）</t>
  </si>
  <si>
    <t>参训合格人数</t>
  </si>
  <si>
    <t>享受补贴人数</t>
  </si>
  <si>
    <t>取得职业资格证书人数</t>
  </si>
  <si>
    <t>取证就业人数</t>
  </si>
  <si>
    <t>就业未取证人数</t>
  </si>
  <si>
    <t>平均班级就业率</t>
  </si>
  <si>
    <t>基本培训补贴（万元）</t>
  </si>
  <si>
    <t>取得职业资格证书且就业补贴（万元）（50%）</t>
  </si>
  <si>
    <t>该班次就业率高于50%（含）未取证补贴（万元）（130%）</t>
  </si>
  <si>
    <t>补 贴
合 计
(万元)</t>
  </si>
  <si>
    <t>合计</t>
  </si>
  <si>
    <t>就业
人数</t>
  </si>
  <si>
    <t>未就业人数</t>
  </si>
  <si>
    <t>慧丰职业技能培训学校</t>
  </si>
  <si>
    <t>2024.2.22-3.17</t>
  </si>
  <si>
    <t>慧丰学校
校本部</t>
  </si>
  <si>
    <t>叉车司机
（3期）</t>
  </si>
  <si>
    <t>2024.3.12-3.3</t>
  </si>
  <si>
    <t>美容师
（4期）</t>
  </si>
  <si>
    <t>2024.3.19-4.13</t>
  </si>
  <si>
    <t>叉车司机
（5期）</t>
  </si>
  <si>
    <t>2024.4.10-4.29</t>
  </si>
  <si>
    <t>美容师
（6期）</t>
  </si>
  <si>
    <t>2024.4.16-5.10</t>
  </si>
  <si>
    <t>叉车司机
（7期）</t>
  </si>
  <si>
    <t>2024.4.24-5.13</t>
  </si>
  <si>
    <t>焊工
（8期）</t>
  </si>
  <si>
    <t>2024.5.8-5.27</t>
  </si>
  <si>
    <t>茅坪镇茅坪村</t>
  </si>
  <si>
    <t>焊工
（9期）</t>
  </si>
  <si>
    <t xml:space="preserve">2024.5.9-5.29 </t>
  </si>
  <si>
    <t>云盖寺镇花园社区</t>
  </si>
  <si>
    <t>美容师
（10期）</t>
  </si>
  <si>
    <t>2024.5.21-6.15</t>
  </si>
  <si>
    <t>叉车司机
（11期）</t>
  </si>
  <si>
    <t>2024.6.21-7.16</t>
  </si>
  <si>
    <t>叉车司机
（12期）</t>
  </si>
  <si>
    <t>陕西商洛新潮技师学院</t>
  </si>
  <si>
    <t>2024.3.25-4.8</t>
  </si>
  <si>
    <t>庙沟镇
三联村</t>
  </si>
  <si>
    <t>营养配餐员
（1期）</t>
  </si>
  <si>
    <t>2024.4.19-5.12</t>
  </si>
  <si>
    <t>柴坪镇
柴坪村</t>
  </si>
  <si>
    <t>中式烹调师
（2期）</t>
  </si>
  <si>
    <t>顺通职业技能培训学校</t>
  </si>
  <si>
    <t>2024.4.2-4.30</t>
  </si>
  <si>
    <t>顺通培训基地</t>
  </si>
  <si>
    <t>道路客运汽车驾驶（1期）</t>
  </si>
  <si>
    <t>2024.5.30-6.27</t>
  </si>
  <si>
    <t>道路客运汽车驾驶（2期）</t>
  </si>
  <si>
    <t>丰元职业技能培训学校</t>
  </si>
  <si>
    <t>2024.2.27-3.12</t>
  </si>
  <si>
    <t>丰元学校
校本部</t>
  </si>
  <si>
    <t>互联网营销师
（3期）</t>
  </si>
  <si>
    <t>2024.3.15-3.29</t>
  </si>
  <si>
    <t>互联网营销师
（4期）</t>
  </si>
  <si>
    <t>2024.3.18-4.6</t>
  </si>
  <si>
    <t>中式烹调师
（5期）</t>
  </si>
  <si>
    <t>2024.4.7-4.26</t>
  </si>
  <si>
    <t>回龙镇
回龙村</t>
  </si>
  <si>
    <t>中式烹调师
（6期）</t>
  </si>
  <si>
    <t xml:space="preserve">   根据关于镇安县人社局、财政局关于印发《镇安县就业补助资金实施细则》的通知（镇人社[2022]196号文件精神：1.培训就业率低于30%。培训后3个月内该班次就业率低于30%的，该班次培训后实现就业人员可享受基本培训补贴，其余人员均不给予培训补贴。2.培训就业率高于30%（含）。培训后3个月内该班次就业率高于30%的，该班次培训合格人员均可享受基本培训补贴；培训就业率高于50%（含），该班次培训人员中培训后实现就业的按基本补贴标准的130%给予补贴，培训合格人员中未就业人员按照基本培训补贴标准给予补贴。七类人员参加就业技能培训后，取得技能等级证书且在3个月内实现就业的，按基本补贴标准的150%给予补贴。</t>
  </si>
  <si>
    <t xml:space="preserve">          经办人签字：                　　　   股长签字：                          分管局长签字：                    局长签字：</t>
  </si>
  <si>
    <t xml:space="preserve"> 慧丰学校2024年第二批职业培训补贴人员花名册</t>
  </si>
  <si>
    <t xml:space="preserve">  培训机构名称 ：镇安县慧丰职业技能培训学校        培训地点：慧丰学校               培训类别：就业■  创业□ </t>
  </si>
  <si>
    <t xml:space="preserve"> 姓名</t>
  </si>
  <si>
    <t>性别</t>
  </si>
  <si>
    <t>民族</t>
  </si>
  <si>
    <t>年龄</t>
  </si>
  <si>
    <t>专业
（工种）</t>
  </si>
  <si>
    <t>培训对象</t>
  </si>
  <si>
    <t>培训学时</t>
  </si>
  <si>
    <t>培训天数</t>
  </si>
  <si>
    <t>相关证件编号</t>
  </si>
  <si>
    <t>等级证
书编号</t>
  </si>
  <si>
    <t>是否 就业</t>
  </si>
  <si>
    <t>培训补贴</t>
  </si>
  <si>
    <t>就业补贴</t>
  </si>
  <si>
    <t>培训时间</t>
  </si>
  <si>
    <t>田达权</t>
  </si>
  <si>
    <t>男</t>
  </si>
  <si>
    <t>汉</t>
  </si>
  <si>
    <t>叉车司机</t>
  </si>
  <si>
    <t>脱贫劳动力</t>
  </si>
  <si>
    <t>200</t>
  </si>
  <si>
    <t>ZAHF2024046</t>
  </si>
  <si>
    <t>无</t>
  </si>
  <si>
    <t>是</t>
  </si>
  <si>
    <t>2.22-3.17</t>
  </si>
  <si>
    <t>毛家忠</t>
  </si>
  <si>
    <t>农村转移就业劳动者</t>
  </si>
  <si>
    <t>ZAHF2024047</t>
  </si>
  <si>
    <t>S000061112001245000033</t>
  </si>
  <si>
    <t>李丛伟</t>
  </si>
  <si>
    <t>城镇登记失业人员</t>
  </si>
  <si>
    <t>ZAHF2024048</t>
  </si>
  <si>
    <t>否</t>
  </si>
  <si>
    <t>姚显琦</t>
  </si>
  <si>
    <t>ZAHF2024049</t>
  </si>
  <si>
    <t>何明浩</t>
  </si>
  <si>
    <t>ZAHF2024050</t>
  </si>
  <si>
    <t>沈斌</t>
  </si>
  <si>
    <t>ZAHF2024051</t>
  </si>
  <si>
    <t>S000061112001245000034</t>
  </si>
  <si>
    <t>朱龙兵</t>
  </si>
  <si>
    <t>ZAHF2024052</t>
  </si>
  <si>
    <t>焦正佑</t>
  </si>
  <si>
    <t>ZAHF2024053</t>
  </si>
  <si>
    <t>刘国文</t>
  </si>
  <si>
    <t>ZAHF2024054</t>
  </si>
  <si>
    <t>丁仕炳</t>
  </si>
  <si>
    <t>ZAHF2024055</t>
  </si>
  <si>
    <t>柯增贵</t>
  </si>
  <si>
    <t>ZAHF2024056</t>
  </si>
  <si>
    <t>王世锋</t>
  </si>
  <si>
    <t>防返贫监测对象</t>
  </si>
  <si>
    <t>ZAHF2024057</t>
  </si>
  <si>
    <t>蒋克东</t>
  </si>
  <si>
    <t>ZAHF2024058</t>
  </si>
  <si>
    <t>朱纯旺</t>
  </si>
  <si>
    <t>ZAHF2024059</t>
  </si>
  <si>
    <t>陈伟</t>
  </si>
  <si>
    <t>ZAHF2024060</t>
  </si>
  <si>
    <t>S000061112001245000035</t>
  </si>
  <si>
    <t>张后喜</t>
  </si>
  <si>
    <t>ZAHF2024061</t>
  </si>
  <si>
    <t>刘涛</t>
  </si>
  <si>
    <t>ZAHF2024062</t>
  </si>
  <si>
    <t>李丹波</t>
  </si>
  <si>
    <t>ZAHF2024063</t>
  </si>
  <si>
    <t>鲍华松</t>
  </si>
  <si>
    <t>ZAHF2024064</t>
  </si>
  <si>
    <t>杨承根</t>
  </si>
  <si>
    <t>ZAHF2024065</t>
  </si>
  <si>
    <t>黄同成</t>
  </si>
  <si>
    <t>ZAHF2024066</t>
  </si>
  <si>
    <t>胡嘉鋆</t>
  </si>
  <si>
    <t>ZAHF2024067</t>
  </si>
  <si>
    <t>廖础林</t>
  </si>
  <si>
    <t>ZAHF2024068</t>
  </si>
  <si>
    <t>S000061112001245000036</t>
  </si>
  <si>
    <t>张和平</t>
  </si>
  <si>
    <t>ZAHF2024069</t>
  </si>
  <si>
    <t>张和田</t>
  </si>
  <si>
    <t>ZAHF2024070</t>
  </si>
  <si>
    <t>李松</t>
  </si>
  <si>
    <t>ZAHF2024071</t>
  </si>
  <si>
    <t>柏军</t>
  </si>
  <si>
    <t>ZAHF2024072</t>
  </si>
  <si>
    <t>胡贤良</t>
  </si>
  <si>
    <t>ZAHF2024073</t>
  </si>
  <si>
    <t>方雄</t>
  </si>
  <si>
    <t>ZAHF2024074</t>
  </si>
  <si>
    <t>周洋</t>
  </si>
  <si>
    <t>ZAHF2024075</t>
  </si>
  <si>
    <t>张华洋</t>
  </si>
  <si>
    <t>ZAHF2024076</t>
  </si>
  <si>
    <t>柳得全</t>
  </si>
  <si>
    <t>ZAHF2024077</t>
  </si>
  <si>
    <t>赵鹏</t>
  </si>
  <si>
    <t>ZAHF2024078</t>
  </si>
  <si>
    <t>杨生群</t>
  </si>
  <si>
    <t>ZAHF2024079</t>
  </si>
  <si>
    <t>贺建军</t>
  </si>
  <si>
    <t>ZAHF2024080</t>
  </si>
  <si>
    <t>吕涛</t>
  </si>
  <si>
    <t>ZAHF2024081</t>
  </si>
  <si>
    <t>梁柠</t>
  </si>
  <si>
    <t>ZAHF2024082</t>
  </si>
  <si>
    <t>候林烨</t>
  </si>
  <si>
    <t>ZAHF2024083</t>
  </si>
  <si>
    <t>卫书荣</t>
  </si>
  <si>
    <t>ZAHF2024084</t>
  </si>
  <si>
    <t>尹乾燕</t>
  </si>
  <si>
    <t>女</t>
  </si>
  <si>
    <t>ZAHF2024085</t>
  </si>
  <si>
    <t>S000061112001245000037</t>
  </si>
  <si>
    <t>贾邦根</t>
  </si>
  <si>
    <t>ZAHF2024086</t>
  </si>
  <si>
    <t>郭军</t>
  </si>
  <si>
    <t>ZAHF2024087</t>
  </si>
  <si>
    <t>谢书杭</t>
  </si>
  <si>
    <t>ZAHF2024088</t>
  </si>
  <si>
    <t>蔡乾军</t>
  </si>
  <si>
    <t>ZAHF2024089</t>
  </si>
  <si>
    <t>陈孝娜</t>
  </si>
  <si>
    <t>美容师</t>
  </si>
  <si>
    <t>160</t>
  </si>
  <si>
    <t>ZAHF2024090</t>
  </si>
  <si>
    <t>3.12-3.31</t>
  </si>
  <si>
    <t>李宏梅</t>
  </si>
  <si>
    <t>ZAHF2024091</t>
  </si>
  <si>
    <t>S000061112001245000339</t>
  </si>
  <si>
    <t>陈进娟</t>
  </si>
  <si>
    <t>ZAHF2024092</t>
  </si>
  <si>
    <t>S000061112001245000340</t>
  </si>
  <si>
    <t>王苗</t>
  </si>
  <si>
    <t>ZAHF2024093</t>
  </si>
  <si>
    <t>邱娟</t>
  </si>
  <si>
    <t>ZAHF2024094</t>
  </si>
  <si>
    <t>董婷</t>
  </si>
  <si>
    <t>ZAHF2024095</t>
  </si>
  <si>
    <t>S000061112001245000341</t>
  </si>
  <si>
    <t>毛盼</t>
  </si>
  <si>
    <t>ZAHF2024096</t>
  </si>
  <si>
    <t>S000061112001245000342</t>
  </si>
  <si>
    <t>闫丰琴</t>
  </si>
  <si>
    <t>ZAHF2024097</t>
  </si>
  <si>
    <t>岳地珍</t>
  </si>
  <si>
    <t>ZAHF2024098</t>
  </si>
  <si>
    <t>王娜</t>
  </si>
  <si>
    <t>ZAHF2024099</t>
  </si>
  <si>
    <t>曹海琴</t>
  </si>
  <si>
    <t>ZAHF2024100</t>
  </si>
  <si>
    <t>苗艳</t>
  </si>
  <si>
    <t>ZAHF2024101</t>
  </si>
  <si>
    <t>梅婷</t>
  </si>
  <si>
    <t>ZAHF2024102</t>
  </si>
  <si>
    <t>梅静</t>
  </si>
  <si>
    <t>ZAHF2024103</t>
  </si>
  <si>
    <t>伍梦群</t>
  </si>
  <si>
    <t>ZAHF2024104</t>
  </si>
  <si>
    <t>S000061112001245000343</t>
  </si>
  <si>
    <t>刘世霞</t>
  </si>
  <si>
    <t>ZAHF2024105</t>
  </si>
  <si>
    <t>杨佩</t>
  </si>
  <si>
    <t>ZAHF2024106</t>
  </si>
  <si>
    <t>熊玲</t>
  </si>
  <si>
    <t>ZAHF2024107</t>
  </si>
  <si>
    <t>王梅</t>
  </si>
  <si>
    <t>ZAHF2024108</t>
  </si>
  <si>
    <t>肖玲垚</t>
  </si>
  <si>
    <t>ZAHF2024109</t>
  </si>
  <si>
    <t>S000061112001245000344</t>
  </si>
  <si>
    <t>李密</t>
  </si>
  <si>
    <t>ZAHF2024110</t>
  </si>
  <si>
    <t>S000061112001245000345</t>
  </si>
  <si>
    <t>胡敏</t>
  </si>
  <si>
    <t>ZAHF2024111</t>
  </si>
  <si>
    <t>张世芳</t>
  </si>
  <si>
    <t>ZAHF2024112</t>
  </si>
  <si>
    <t>郑宗亚</t>
  </si>
  <si>
    <t>ZAHF2024113</t>
  </si>
  <si>
    <t>章楠</t>
  </si>
  <si>
    <t>ZAHF2024114</t>
  </si>
  <si>
    <t>杨起利</t>
  </si>
  <si>
    <t>ZAHF2024115</t>
  </si>
  <si>
    <t>吴新艳</t>
  </si>
  <si>
    <t>ZAHF2024116</t>
  </si>
  <si>
    <t>袁金花</t>
  </si>
  <si>
    <t>ZAHF2024117</t>
  </si>
  <si>
    <t>S000061112001245000346</t>
  </si>
  <si>
    <t>江亚</t>
  </si>
  <si>
    <t>ZAHF2024118</t>
  </si>
  <si>
    <t>陈丽</t>
  </si>
  <si>
    <t>ZAHF2024119</t>
  </si>
  <si>
    <t>郭付霞</t>
  </si>
  <si>
    <t>ZAHF2024120</t>
  </si>
  <si>
    <t>宁和霖</t>
  </si>
  <si>
    <t>ZAHF2024121</t>
  </si>
  <si>
    <t>卢丹利</t>
  </si>
  <si>
    <t>ZAHF2024122</t>
  </si>
  <si>
    <t>杨定娥</t>
  </si>
  <si>
    <t>ZAHF2024123</t>
  </si>
  <si>
    <t>吉垚燚</t>
  </si>
  <si>
    <t>ZAHF2024124</t>
  </si>
  <si>
    <t>祁晓玲</t>
  </si>
  <si>
    <t>ZAHF2024125</t>
  </si>
  <si>
    <t>S000061112001245000347</t>
  </si>
  <si>
    <t>马晓</t>
  </si>
  <si>
    <t>ZAHF2024126</t>
  </si>
  <si>
    <t>汤书云</t>
  </si>
  <si>
    <t>ZAHF2024127</t>
  </si>
  <si>
    <t>高晓玲</t>
  </si>
  <si>
    <t>ZAHF2024128</t>
  </si>
  <si>
    <t>S000061112001245000348</t>
  </si>
  <si>
    <t>吴晓丽</t>
  </si>
  <si>
    <t>ZAHF2024129</t>
  </si>
  <si>
    <t>吴培</t>
  </si>
  <si>
    <t>ZAHF2024130</t>
  </si>
  <si>
    <t>S000061112001245000349</t>
  </si>
  <si>
    <t>阳寿艳</t>
  </si>
  <si>
    <t>ZAHF2024131</t>
  </si>
  <si>
    <t>宋显德</t>
  </si>
  <si>
    <t>ZAHF2024132</t>
  </si>
  <si>
    <t>3.19-4.13</t>
  </si>
  <si>
    <t>高昌元</t>
  </si>
  <si>
    <t>ZAHF2024133</t>
  </si>
  <si>
    <t>S000061112001245000001</t>
  </si>
  <si>
    <t>杨睿</t>
  </si>
  <si>
    <t>ZAHF2024134</t>
  </si>
  <si>
    <t>朱成楠</t>
  </si>
  <si>
    <t>ZAHF2024135</t>
  </si>
  <si>
    <t>S000061112001245000002</t>
  </si>
  <si>
    <t>张雨</t>
  </si>
  <si>
    <t>ZAHF2024136</t>
  </si>
  <si>
    <t>S000061112001245000003</t>
  </si>
  <si>
    <t>陈永华</t>
  </si>
  <si>
    <t>ZAHF2024137</t>
  </si>
  <si>
    <t>S000061112001245000004</t>
  </si>
  <si>
    <t>范旌斌</t>
  </si>
  <si>
    <t>ZAHF2024138</t>
  </si>
  <si>
    <t>S000061112001245000005</t>
  </si>
  <si>
    <t>程潜</t>
  </si>
  <si>
    <t>ZAHF2024139</t>
  </si>
  <si>
    <t>S000061112001245000006</t>
  </si>
  <si>
    <t>白广锋</t>
  </si>
  <si>
    <t>ZAHF2024140</t>
  </si>
  <si>
    <t>S000061112001245000007</t>
  </si>
  <si>
    <t>陆丙炎</t>
  </si>
  <si>
    <t>ZAHF2024141</t>
  </si>
  <si>
    <t>杨言钊</t>
  </si>
  <si>
    <t>ZAHF2024142</t>
  </si>
  <si>
    <t>马云乔</t>
  </si>
  <si>
    <t>ZAHF2024143</t>
  </si>
  <si>
    <t>S000061112001245000008</t>
  </si>
  <si>
    <t>黄玉堤</t>
  </si>
  <si>
    <t>ZAHF2024144</t>
  </si>
  <si>
    <t>S000061112001245000009</t>
  </si>
  <si>
    <t>叶朝东</t>
  </si>
  <si>
    <t>ZAHF2024145</t>
  </si>
  <si>
    <t>S000061112001245000010</t>
  </si>
  <si>
    <t>朱堂银</t>
  </si>
  <si>
    <t>ZAHF2024146</t>
  </si>
  <si>
    <t>陈英鑫</t>
  </si>
  <si>
    <t>ZAHF2024147</t>
  </si>
  <si>
    <t>汪伦</t>
  </si>
  <si>
    <t>ZAHF2024148</t>
  </si>
  <si>
    <t>郑宗水</t>
  </si>
  <si>
    <t>ZAHF2024149</t>
  </si>
  <si>
    <t>葛良锋</t>
  </si>
  <si>
    <t>ZAHF2024150</t>
  </si>
  <si>
    <t>S000061112001245000011</t>
  </si>
  <si>
    <t>柯昌斌</t>
  </si>
  <si>
    <t>ZAHF2024151</t>
  </si>
  <si>
    <t>S000061112001245000012</t>
  </si>
  <si>
    <t>赵昌安</t>
  </si>
  <si>
    <t>ZAHF2024152</t>
  </si>
  <si>
    <t>程乐</t>
  </si>
  <si>
    <t>ZAHF2024153</t>
  </si>
  <si>
    <t>陈国松</t>
  </si>
  <si>
    <t>ZAHF2024154</t>
  </si>
  <si>
    <t>S000061112001245000013</t>
  </si>
  <si>
    <t>王博</t>
  </si>
  <si>
    <t>ZAHF2024155</t>
  </si>
  <si>
    <t>S000061112001245000014</t>
  </si>
  <si>
    <t>马晓燕</t>
  </si>
  <si>
    <t>ZAHF2024156</t>
  </si>
  <si>
    <t>S000061112001245000015</t>
  </si>
  <si>
    <t>李国强</t>
  </si>
  <si>
    <t>ZAHF2024157</t>
  </si>
  <si>
    <t>宁江涛</t>
  </si>
  <si>
    <t>ZAHF2024158</t>
  </si>
  <si>
    <t>S000061112001245000016</t>
  </si>
  <si>
    <t>唐安根</t>
  </si>
  <si>
    <t>ZAHF2024159</t>
  </si>
  <si>
    <t>S000061112001245000017</t>
  </si>
  <si>
    <t>田玉付</t>
  </si>
  <si>
    <t>ZAHF2024160</t>
  </si>
  <si>
    <t>S000061112001245000018</t>
  </si>
  <si>
    <t>张宝霖</t>
  </si>
  <si>
    <t>ZAHF2024161</t>
  </si>
  <si>
    <t>S000061112001245000019</t>
  </si>
  <si>
    <t>王骁</t>
  </si>
  <si>
    <t>ZAHF2024162</t>
  </si>
  <si>
    <t>S000061112001245000020</t>
  </si>
  <si>
    <t>张策林</t>
  </si>
  <si>
    <t>ZAHF2024163</t>
  </si>
  <si>
    <t>闫爱民</t>
  </si>
  <si>
    <t>ZAHF2024164</t>
  </si>
  <si>
    <t>S000061112001245000021</t>
  </si>
  <si>
    <t>李龙军</t>
  </si>
  <si>
    <t>ZAHF2024165</t>
  </si>
  <si>
    <t>石海涛</t>
  </si>
  <si>
    <t>ZAHF2024166</t>
  </si>
  <si>
    <t>S000061112001245000022</t>
  </si>
  <si>
    <t>邬正洪</t>
  </si>
  <si>
    <t>ZAHF2024167</t>
  </si>
  <si>
    <t>S000061112001245000023</t>
  </si>
  <si>
    <t>聂学俭</t>
  </si>
  <si>
    <t>ZAHF2024168</t>
  </si>
  <si>
    <t>S000061112001245000024</t>
  </si>
  <si>
    <t>朱锋田</t>
  </si>
  <si>
    <t>ZAHF2024169</t>
  </si>
  <si>
    <t>S000061112001245000025</t>
  </si>
  <si>
    <t>刘棋</t>
  </si>
  <si>
    <t>ZAHF2024170</t>
  </si>
  <si>
    <t>S000061112001245000026</t>
  </si>
  <si>
    <t>陈美禄</t>
  </si>
  <si>
    <t>ZAHF2024171</t>
  </si>
  <si>
    <t>S000061112001245000027</t>
  </si>
  <si>
    <t>李家平</t>
  </si>
  <si>
    <t>ZAHF2024172</t>
  </si>
  <si>
    <t>S000061112001245000028</t>
  </si>
  <si>
    <t>龚永寿</t>
  </si>
  <si>
    <t>ZAHF2024173</t>
  </si>
  <si>
    <t>S000061112001245000029</t>
  </si>
  <si>
    <t>毛蒙</t>
  </si>
  <si>
    <t>ZAHF2024174</t>
  </si>
  <si>
    <t>S000061112001245000030</t>
  </si>
  <si>
    <t>何远浩</t>
  </si>
  <si>
    <t>ZAHF2024175</t>
  </si>
  <si>
    <t>S000061112001245000031</t>
  </si>
  <si>
    <t>黄忠安</t>
  </si>
  <si>
    <t>ZAHF2024176</t>
  </si>
  <si>
    <t>S000061112001245000032</t>
  </si>
  <si>
    <t>薛世芳</t>
  </si>
  <si>
    <t>ZAHF2024177</t>
  </si>
  <si>
    <t>张小燕</t>
  </si>
  <si>
    <t>ZAHF2024178</t>
  </si>
  <si>
    <t>S000061112001245000350</t>
  </si>
  <si>
    <t>4.10-4.29</t>
  </si>
  <si>
    <t>郑维莉</t>
  </si>
  <si>
    <t>ZAHF2024179</t>
  </si>
  <si>
    <t>S000061112001245000351</t>
  </si>
  <si>
    <t>陈敬丹</t>
  </si>
  <si>
    <t>ZAHF2024180</t>
  </si>
  <si>
    <t>S000061112001245000352</t>
  </si>
  <si>
    <t>范富琳</t>
  </si>
  <si>
    <t>ZAHF2024181</t>
  </si>
  <si>
    <t>S000061112001245000353</t>
  </si>
  <si>
    <t>吴尚娥</t>
  </si>
  <si>
    <t>ZAHF2024182</t>
  </si>
  <si>
    <t>梁自慧</t>
  </si>
  <si>
    <t>ZAHF2024183</t>
  </si>
  <si>
    <t>S000061112001245000354</t>
  </si>
  <si>
    <t>周琳</t>
  </si>
  <si>
    <t>ZAHF2024184</t>
  </si>
  <si>
    <t>S000061112001245000355</t>
  </si>
  <si>
    <t>郑纯玉</t>
  </si>
  <si>
    <t>ZAHF2024185</t>
  </si>
  <si>
    <t>S000061112001245000356</t>
  </si>
  <si>
    <t>谢芳丽</t>
  </si>
  <si>
    <t>ZAHF2024186</t>
  </si>
  <si>
    <t>S000061112001245000357</t>
  </si>
  <si>
    <t>张沛</t>
  </si>
  <si>
    <t>ZAHF2024187</t>
  </si>
  <si>
    <t>宋丽花</t>
  </si>
  <si>
    <t>ZAHF2024188</t>
  </si>
  <si>
    <t>苟红霞</t>
  </si>
  <si>
    <t>ZAHF2024189</t>
  </si>
  <si>
    <t>夏万兰</t>
  </si>
  <si>
    <t>ZAHF2024190</t>
  </si>
  <si>
    <t>S000061112001245000358</t>
  </si>
  <si>
    <t>焦玉良</t>
  </si>
  <si>
    <t>ZAHF2024191</t>
  </si>
  <si>
    <t>杨孝娥</t>
  </si>
  <si>
    <t>ZAHF2024192</t>
  </si>
  <si>
    <t>S000061112001245000359</t>
  </si>
  <si>
    <t>徐荣</t>
  </si>
  <si>
    <t>ZAHF2024193</t>
  </si>
  <si>
    <t>S000061112001245000360</t>
  </si>
  <si>
    <t>丁伯亭</t>
  </si>
  <si>
    <t>ZAHF2024194</t>
  </si>
  <si>
    <t>张志霞</t>
  </si>
  <si>
    <t>ZAHF2024195</t>
  </si>
  <si>
    <t>丁秀珍</t>
  </si>
  <si>
    <t>ZAHF2024196</t>
  </si>
  <si>
    <t>S000061112001245000361</t>
  </si>
  <si>
    <t>黄莹</t>
  </si>
  <si>
    <t>ZAHF2024197</t>
  </si>
  <si>
    <t>董春彦</t>
  </si>
  <si>
    <t>ZAHF2024198</t>
  </si>
  <si>
    <t>S000061112001245000362</t>
  </si>
  <si>
    <t>董新波</t>
  </si>
  <si>
    <t>ZAHF2024199</t>
  </si>
  <si>
    <t>S000061112001245000363</t>
  </si>
  <si>
    <t>韦明珍</t>
  </si>
  <si>
    <t>ZAHF2024200</t>
  </si>
  <si>
    <t>S000061112001245000364</t>
  </si>
  <si>
    <t>朱有艳</t>
  </si>
  <si>
    <t>ZAHF2024201</t>
  </si>
  <si>
    <t>S000061112001245000365</t>
  </si>
  <si>
    <t>周瑞</t>
  </si>
  <si>
    <t>ZAHF2024202</t>
  </si>
  <si>
    <t>S000061112001245000366</t>
  </si>
  <si>
    <t>何富荣</t>
  </si>
  <si>
    <t>ZAHF2024203</t>
  </si>
  <si>
    <t>喻阳</t>
  </si>
  <si>
    <t>ZAHF2024204</t>
  </si>
  <si>
    <t>S000061112001245000367</t>
  </si>
  <si>
    <t>16-5.10</t>
  </si>
  <si>
    <t>刘道顺</t>
  </si>
  <si>
    <t>重点监测户</t>
  </si>
  <si>
    <t>ZAHF2024205</t>
  </si>
  <si>
    <t>王晓锋</t>
  </si>
  <si>
    <t>ZAHF2024206</t>
  </si>
  <si>
    <t>S000061112001245000368</t>
  </si>
  <si>
    <t>杜元平</t>
  </si>
  <si>
    <t>ZAHF2024207</t>
  </si>
  <si>
    <t>S000061112001245000369</t>
  </si>
  <si>
    <t>刘昌平</t>
  </si>
  <si>
    <t>ZAHF2024208</t>
  </si>
  <si>
    <t>S000061112001245000370</t>
  </si>
  <si>
    <t>张定国</t>
  </si>
  <si>
    <t>ZAHF2024209</t>
  </si>
  <si>
    <t>S000061112001245000371</t>
  </si>
  <si>
    <t>王定乾</t>
  </si>
  <si>
    <t>ZAHF2024210</t>
  </si>
  <si>
    <t>S000061112001245000372</t>
  </si>
  <si>
    <t>贾开文</t>
  </si>
  <si>
    <t>ZAHF2024211</t>
  </si>
  <si>
    <t>S000061112001245000373</t>
  </si>
  <si>
    <t>王玉科</t>
  </si>
  <si>
    <t>ZAHF2024212</t>
  </si>
  <si>
    <t>尹全鹏</t>
  </si>
  <si>
    <t>ZAHF2024213</t>
  </si>
  <si>
    <t>董春财</t>
  </si>
  <si>
    <t>ZAHF2024214</t>
  </si>
  <si>
    <t>S000061112001245000374</t>
  </si>
  <si>
    <t>柯兢轩</t>
  </si>
  <si>
    <t>ZAHF2024215</t>
  </si>
  <si>
    <t>S000061112001245000375</t>
  </si>
  <si>
    <t>刘元李</t>
  </si>
  <si>
    <t>ZAHF2024216</t>
  </si>
  <si>
    <t>S000061112001245000376</t>
  </si>
  <si>
    <t>李从军</t>
  </si>
  <si>
    <t>ZAHF2024217</t>
  </si>
  <si>
    <t>S000061112001245000377</t>
  </si>
  <si>
    <t>熊世涛</t>
  </si>
  <si>
    <t>ZAHF2024218</t>
  </si>
  <si>
    <t>S000061112001245000378</t>
  </si>
  <si>
    <t>陈太博</t>
  </si>
  <si>
    <t>ZAHF2024219</t>
  </si>
  <si>
    <t>S000061112001245000379</t>
  </si>
  <si>
    <t>黄桥</t>
  </si>
  <si>
    <t>ZAHF2024220</t>
  </si>
  <si>
    <t>S000061112001245000380</t>
  </si>
  <si>
    <t>汪冠东</t>
  </si>
  <si>
    <t>ZAHF2024221</t>
  </si>
  <si>
    <t>S000061112001245000381</t>
  </si>
  <si>
    <t>马良</t>
  </si>
  <si>
    <t>ZAHF2024222</t>
  </si>
  <si>
    <t>S000061112001245000382</t>
  </si>
  <si>
    <t>樊鑫</t>
  </si>
  <si>
    <t>ZAHF2024223</t>
  </si>
  <si>
    <t>S000061112001245000383</t>
  </si>
  <si>
    <t>王春亚</t>
  </si>
  <si>
    <t>ZAHF2024224</t>
  </si>
  <si>
    <t>S000061112001245000384</t>
  </si>
  <si>
    <t>李小彬</t>
  </si>
  <si>
    <t>ZAHF2024225</t>
  </si>
  <si>
    <t>S000061112001245000385</t>
  </si>
  <si>
    <t>宋传高</t>
  </si>
  <si>
    <t>ZAHF2024226</t>
  </si>
  <si>
    <t>S000061112001245000386</t>
  </si>
  <si>
    <t>宋传德</t>
  </si>
  <si>
    <t>ZAHF2024227</t>
  </si>
  <si>
    <t>S000061112001245000387</t>
  </si>
  <si>
    <t>尹合华</t>
  </si>
  <si>
    <t>ZAHF2024228</t>
  </si>
  <si>
    <t>王阳阳</t>
  </si>
  <si>
    <t>ZAHF2024229</t>
  </si>
  <si>
    <t>S000061112001245000388</t>
  </si>
  <si>
    <t>张显虎</t>
  </si>
  <si>
    <t>ZAHF2024230</t>
  </si>
  <si>
    <t>S000061112001245000389</t>
  </si>
  <si>
    <t>王强</t>
  </si>
  <si>
    <t>ZAHF2024231</t>
  </si>
  <si>
    <t>S000061112001245000390</t>
  </si>
  <si>
    <t>李翠根</t>
  </si>
  <si>
    <t>ZAHF2024232</t>
  </si>
  <si>
    <t>S000061112001245000391</t>
  </si>
  <si>
    <t>马前进</t>
  </si>
  <si>
    <t>ZAHF2024233</t>
  </si>
  <si>
    <t>S000061112001245000392</t>
  </si>
  <si>
    <t>逯远成</t>
  </si>
  <si>
    <t>ZAHF2024234</t>
  </si>
  <si>
    <t>S000061112001245000393</t>
  </si>
  <si>
    <t>郑宋斌</t>
  </si>
  <si>
    <t>ZAHF2024235</t>
  </si>
  <si>
    <t>刘飞</t>
  </si>
  <si>
    <t>ZAHF2024236</t>
  </si>
  <si>
    <t>S000061112001245000394</t>
  </si>
  <si>
    <t>汤克林</t>
  </si>
  <si>
    <t>ZAHF2024237</t>
  </si>
  <si>
    <t>S000061112001245000395</t>
  </si>
  <si>
    <t>贾金东</t>
  </si>
  <si>
    <t>ZAHF2024238</t>
  </si>
  <si>
    <t>S000061112001245000396</t>
  </si>
  <si>
    <t>柯玉林</t>
  </si>
  <si>
    <t>ZAHF2024239</t>
  </si>
  <si>
    <t>S000061112001245000397</t>
  </si>
  <si>
    <t>张永江</t>
  </si>
  <si>
    <t>焊工</t>
  </si>
  <si>
    <t>ZAHF2024240</t>
  </si>
  <si>
    <t xml:space="preserve">4.24-5.13 </t>
  </si>
  <si>
    <t>李金水</t>
  </si>
  <si>
    <t>ZAHF2024241</t>
  </si>
  <si>
    <t>龚甲钢</t>
  </si>
  <si>
    <t>ZAHF2024242</t>
  </si>
  <si>
    <t>薛玉彪</t>
  </si>
  <si>
    <t>ZAHF2024243</t>
  </si>
  <si>
    <t>周军全</t>
  </si>
  <si>
    <t>ZAHF2024244</t>
  </si>
  <si>
    <t>张进谋</t>
  </si>
  <si>
    <t>ZAHF2024245</t>
  </si>
  <si>
    <t>杨传贵</t>
  </si>
  <si>
    <t>ZAHF2024246</t>
  </si>
  <si>
    <t>张祥林</t>
  </si>
  <si>
    <t>ZAHF2024247</t>
  </si>
  <si>
    <t>黄学文</t>
  </si>
  <si>
    <t>ZAHF2024248</t>
  </si>
  <si>
    <t>张永财</t>
  </si>
  <si>
    <t>ZAHF2024249</t>
  </si>
  <si>
    <t>柯善松</t>
  </si>
  <si>
    <t>ZAHF2024250</t>
  </si>
  <si>
    <t>陈林</t>
  </si>
  <si>
    <t>ZAHF2024251</t>
  </si>
  <si>
    <t>张朋军</t>
  </si>
  <si>
    <t>ZAHF2024252</t>
  </si>
  <si>
    <t>李阜强</t>
  </si>
  <si>
    <t>ZAHF2024253</t>
  </si>
  <si>
    <t>刘可俊</t>
  </si>
  <si>
    <t>ZAHF2024254</t>
  </si>
  <si>
    <t>李德进</t>
  </si>
  <si>
    <t>ZAHF2024255</t>
  </si>
  <si>
    <t>蔡选军</t>
  </si>
  <si>
    <t>ZAHF2024256</t>
  </si>
  <si>
    <t>邱小鹏</t>
  </si>
  <si>
    <t>ZAHF2024257</t>
  </si>
  <si>
    <t>纪玉建</t>
  </si>
  <si>
    <t>ZAHF2024258</t>
  </si>
  <si>
    <t>朱龙将</t>
  </si>
  <si>
    <t>ZAHF2024259</t>
  </si>
  <si>
    <t>杨远生</t>
  </si>
  <si>
    <t>ZAHF2024260</t>
  </si>
  <si>
    <t>吴文明</t>
  </si>
  <si>
    <t>ZAHF2024261</t>
  </si>
  <si>
    <t>ZAHF2024262</t>
  </si>
  <si>
    <t>张永锋</t>
  </si>
  <si>
    <t>ZAHF2024263</t>
  </si>
  <si>
    <t>程乐锋</t>
  </si>
  <si>
    <t>ZAHF2024264</t>
  </si>
  <si>
    <t>郭田娜</t>
  </si>
  <si>
    <t>ZAHF2024265</t>
  </si>
  <si>
    <t>邬文虎</t>
  </si>
  <si>
    <t>ZAHF2024266</t>
  </si>
  <si>
    <t>刘德平</t>
  </si>
  <si>
    <t>ZAHF2024267</t>
  </si>
  <si>
    <t>何永红</t>
  </si>
  <si>
    <t>ZAHF2024268</t>
  </si>
  <si>
    <t>程炀</t>
  </si>
  <si>
    <t>ZAHF2024269</t>
  </si>
  <si>
    <t>魏富强</t>
  </si>
  <si>
    <t>回</t>
  </si>
  <si>
    <t>ZAHF2024270</t>
  </si>
  <si>
    <t>朱昌俊</t>
  </si>
  <si>
    <t>ZAHF2024271</t>
  </si>
  <si>
    <t>魏正兴</t>
  </si>
  <si>
    <t>ZAHF2024272</t>
  </si>
  <si>
    <t>5.8-5.27</t>
  </si>
  <si>
    <t>马梅</t>
  </si>
  <si>
    <t>ZAHF2024273</t>
  </si>
  <si>
    <t>程仕珍</t>
  </si>
  <si>
    <t>ZAHF2024274</t>
  </si>
  <si>
    <t>魏吉芳</t>
  </si>
  <si>
    <t>ZAHF2024275</t>
  </si>
  <si>
    <t>熊国荣</t>
  </si>
  <si>
    <t>ZAHF2024276</t>
  </si>
  <si>
    <t>郭庆富</t>
  </si>
  <si>
    <t>ZAHF2024277</t>
  </si>
  <si>
    <t>班智芹</t>
  </si>
  <si>
    <t>ZAHF2024278</t>
  </si>
  <si>
    <t>王明俊</t>
  </si>
  <si>
    <t>ZAHF2024279</t>
  </si>
  <si>
    <t>马买彦</t>
  </si>
  <si>
    <t>ZAHF2024280</t>
  </si>
  <si>
    <t>张元奎</t>
  </si>
  <si>
    <t>ZAHF2024281</t>
  </si>
  <si>
    <t>毛加齐</t>
  </si>
  <si>
    <t>ZAHF2024282</t>
  </si>
  <si>
    <t>封从刚</t>
  </si>
  <si>
    <t>ZAHF2024283</t>
  </si>
  <si>
    <t>毛银花</t>
  </si>
  <si>
    <t>ZAHF2024284</t>
  </si>
  <si>
    <t>魏富娥</t>
  </si>
  <si>
    <t>ZAHF2024285</t>
  </si>
  <si>
    <t>王敏</t>
  </si>
  <si>
    <t>ZAHF2024286</t>
  </si>
  <si>
    <t>花公梅</t>
  </si>
  <si>
    <t>ZAHF2024287</t>
  </si>
  <si>
    <t>魏永庆</t>
  </si>
  <si>
    <t>ZAHF2024288</t>
  </si>
  <si>
    <t>杨芳</t>
  </si>
  <si>
    <t>ZAHF2024289</t>
  </si>
  <si>
    <t>邹邓梅</t>
  </si>
  <si>
    <t>ZAHF2024290</t>
  </si>
  <si>
    <t>魏长主</t>
  </si>
  <si>
    <t>ZAHF2024291</t>
  </si>
  <si>
    <t>魏长汉</t>
  </si>
  <si>
    <t>ZAHF2024292</t>
  </si>
  <si>
    <t>卫扬尧</t>
  </si>
  <si>
    <t>ZAHF2024293</t>
  </si>
  <si>
    <t>丁关良</t>
  </si>
  <si>
    <t>ZAHF2024294</t>
  </si>
  <si>
    <t>魏正焕</t>
  </si>
  <si>
    <t>ZAHF2024295</t>
  </si>
  <si>
    <t>张瑞兰</t>
  </si>
  <si>
    <t>ZAHF2024296</t>
  </si>
  <si>
    <t>班玉霞</t>
  </si>
  <si>
    <t>ZAHF2024297</t>
  </si>
  <si>
    <t>孙为意</t>
  </si>
  <si>
    <t>ZAHF2024298</t>
  </si>
  <si>
    <t>石功成</t>
  </si>
  <si>
    <t>ZAHF2024299</t>
  </si>
  <si>
    <t>ZAHF2024300</t>
  </si>
  <si>
    <t>安明兰</t>
  </si>
  <si>
    <t>ZAHF2024301</t>
  </si>
  <si>
    <t>徐赐明</t>
  </si>
  <si>
    <t>ZAHF2024302</t>
  </si>
  <si>
    <t>胡礼丹</t>
  </si>
  <si>
    <t>ZAHF2024303</t>
  </si>
  <si>
    <t>刘霞</t>
  </si>
  <si>
    <t>ZAHF2024304</t>
  </si>
  <si>
    <t>5.9-5.29</t>
  </si>
  <si>
    <t>夏亚莉</t>
  </si>
  <si>
    <t>ZAHF2024305</t>
  </si>
  <si>
    <t>S000061112001245000968</t>
  </si>
  <si>
    <t>贾玉荣</t>
  </si>
  <si>
    <t>ZAHF2024306</t>
  </si>
  <si>
    <t>何家珍</t>
  </si>
  <si>
    <t>ZAHF2024307</t>
  </si>
  <si>
    <t>S000061112001245000969</t>
  </si>
  <si>
    <t>陈意娥</t>
  </si>
  <si>
    <t>ZAHF2024308</t>
  </si>
  <si>
    <t>S000061112001245000970</t>
  </si>
  <si>
    <t>夏小丽</t>
  </si>
  <si>
    <t>ZAHF2024309</t>
  </si>
  <si>
    <t>S000061112001245000971</t>
  </si>
  <si>
    <t>张家慧</t>
  </si>
  <si>
    <t>ZAHF2024310</t>
  </si>
  <si>
    <t>王兰兰</t>
  </si>
  <si>
    <t>ZAHF2024311</t>
  </si>
  <si>
    <t>S000061112001245000972</t>
  </si>
  <si>
    <t>张家娥</t>
  </si>
  <si>
    <t>ZAHF2024312</t>
  </si>
  <si>
    <t>牛艳</t>
  </si>
  <si>
    <t>ZAHF2024313</t>
  </si>
  <si>
    <t>S000061112001245000973</t>
  </si>
  <si>
    <t>陈珍珍</t>
  </si>
  <si>
    <t>ZAHF2024314</t>
  </si>
  <si>
    <t>鄢红芹</t>
  </si>
  <si>
    <t>ZAHF2024315</t>
  </si>
  <si>
    <t>S000061112001245000977</t>
  </si>
  <si>
    <t>张娜</t>
  </si>
  <si>
    <t>ZAHF2024316</t>
  </si>
  <si>
    <t>S000061112001245000975</t>
  </si>
  <si>
    <t>万飞飞</t>
  </si>
  <si>
    <t>ZAHF2024317</t>
  </si>
  <si>
    <t>S000061112001245000976</t>
  </si>
  <si>
    <t>杨婵婵</t>
  </si>
  <si>
    <t>ZAHF2024318</t>
  </si>
  <si>
    <t>黄金叶</t>
  </si>
  <si>
    <t>ZAHF2024319</t>
  </si>
  <si>
    <t>张仕红</t>
  </si>
  <si>
    <t>ZAHF2024320</t>
  </si>
  <si>
    <t>S000061112001245000978</t>
  </si>
  <si>
    <t>李加群</t>
  </si>
  <si>
    <t>ZAHF2024321</t>
  </si>
  <si>
    <t>S000061112001245000979</t>
  </si>
  <si>
    <t>陈小枫</t>
  </si>
  <si>
    <t>ZAHF2024322</t>
  </si>
  <si>
    <t>S000061112001245000980</t>
  </si>
  <si>
    <t>曹兰</t>
  </si>
  <si>
    <t>ZAHF2024323</t>
  </si>
  <si>
    <t>S000061112001245000981</t>
  </si>
  <si>
    <t>王靖靖</t>
  </si>
  <si>
    <t>ZAHF2024324</t>
  </si>
  <si>
    <t>S000061112001245000982</t>
  </si>
  <si>
    <t>明道荣</t>
  </si>
  <si>
    <t>ZAHF2024325</t>
  </si>
  <si>
    <t>S000061112001245000983</t>
  </si>
  <si>
    <t>屈宝玲</t>
  </si>
  <si>
    <t>ZAHF2024326</t>
  </si>
  <si>
    <t>S000061112001245000984</t>
  </si>
  <si>
    <t>余西珍</t>
  </si>
  <si>
    <t>ZAHF2024327</t>
  </si>
  <si>
    <t>S000061112001245000985</t>
  </si>
  <si>
    <t>杜卫兰</t>
  </si>
  <si>
    <t>ZAHF2024328</t>
  </si>
  <si>
    <t>S000061112001245000986</t>
  </si>
  <si>
    <t>徐海霞</t>
  </si>
  <si>
    <t>ZAHF2024329</t>
  </si>
  <si>
    <t>S000061112001245000987</t>
  </si>
  <si>
    <t>肖运环</t>
  </si>
  <si>
    <t>ZAHF2024330</t>
  </si>
  <si>
    <t>S000061112001245000988</t>
  </si>
  <si>
    <t>张丁玉</t>
  </si>
  <si>
    <t>ZAHF2024331</t>
  </si>
  <si>
    <t>S000061112001245000989</t>
  </si>
  <si>
    <t>胡小玲</t>
  </si>
  <si>
    <t>ZAHF2024332</t>
  </si>
  <si>
    <t>S000061112001245000990</t>
  </si>
  <si>
    <t>黄白女</t>
  </si>
  <si>
    <t>ZAHF2024333</t>
  </si>
  <si>
    <t>黄良芳</t>
  </si>
  <si>
    <t>ZAHF2024334</t>
  </si>
  <si>
    <t>S000061112001245000991</t>
  </si>
  <si>
    <t>田新霞</t>
  </si>
  <si>
    <t>ZAHF2024335</t>
  </si>
  <si>
    <t>S000061112001245000992</t>
  </si>
  <si>
    <t>李远兰</t>
  </si>
  <si>
    <t>ZAHF2024336</t>
  </si>
  <si>
    <t>S000061112001245000993</t>
  </si>
  <si>
    <t>周娟</t>
  </si>
  <si>
    <t>ZAHF2024337</t>
  </si>
  <si>
    <t>刘青叶</t>
  </si>
  <si>
    <t>ZAHF2024338</t>
  </si>
  <si>
    <t>S000061112001245000994</t>
  </si>
  <si>
    <t>王小粉</t>
  </si>
  <si>
    <t>ZAHF2024339</t>
  </si>
  <si>
    <t>S000061112001245000995</t>
  </si>
  <si>
    <t>钟亮</t>
  </si>
  <si>
    <t>ZAHF2024340</t>
  </si>
  <si>
    <t>郭莹</t>
  </si>
  <si>
    <t>ZAHF2024341</t>
  </si>
  <si>
    <t>柳阳翠</t>
  </si>
  <si>
    <t>ZAHF2024342</t>
  </si>
  <si>
    <t>S000061112001245000996</t>
  </si>
  <si>
    <t>车晓丽</t>
  </si>
  <si>
    <t>ZAHF2024343</t>
  </si>
  <si>
    <t>S000061112001245000997</t>
  </si>
  <si>
    <t>代锋</t>
  </si>
  <si>
    <t>ZAHF2024344</t>
  </si>
  <si>
    <t>S000061112001245001047</t>
  </si>
  <si>
    <t>5.21-6.15</t>
  </si>
  <si>
    <t>艾国力</t>
  </si>
  <si>
    <t>ZAHF2024345</t>
  </si>
  <si>
    <t>薛小兵</t>
  </si>
  <si>
    <t>ZAHF2024346</t>
  </si>
  <si>
    <t>S000061112001245001048</t>
  </si>
  <si>
    <t>方正和</t>
  </si>
  <si>
    <t>ZAHF2024347</t>
  </si>
  <si>
    <t>S000061112001245001049</t>
  </si>
  <si>
    <t>封从学</t>
  </si>
  <si>
    <t>ZAHF2024348</t>
  </si>
  <si>
    <t>关运国</t>
  </si>
  <si>
    <t>ZAHF2024349</t>
  </si>
  <si>
    <t>S000061112001245001050</t>
  </si>
  <si>
    <t>朱辉</t>
  </si>
  <si>
    <t>ZAHF2024350</t>
  </si>
  <si>
    <t>刘传富</t>
  </si>
  <si>
    <t>ZAHF2024351</t>
  </si>
  <si>
    <t>S000061112001245001051</t>
  </si>
  <si>
    <t>贺新水</t>
  </si>
  <si>
    <t>ZAHF2024352</t>
  </si>
  <si>
    <t>S000061112001245001052</t>
  </si>
  <si>
    <t>陈政朝</t>
  </si>
  <si>
    <t>ZAHF2024353</t>
  </si>
  <si>
    <t>罗贤林</t>
  </si>
  <si>
    <t>ZAHF2024354</t>
  </si>
  <si>
    <t>S000061112001245001053</t>
  </si>
  <si>
    <t>马彦勇</t>
  </si>
  <si>
    <t>ZAHF2024355</t>
  </si>
  <si>
    <t>S000061112001245001054</t>
  </si>
  <si>
    <t>蔡定水</t>
  </si>
  <si>
    <t>ZAHF2024356</t>
  </si>
  <si>
    <t>S000061112001245001055</t>
  </si>
  <si>
    <t>王立锋</t>
  </si>
  <si>
    <t>ZAHF2024357</t>
  </si>
  <si>
    <t>S000061112001245001056</t>
  </si>
  <si>
    <t>ZAHF2024358</t>
  </si>
  <si>
    <t>S000061112001245001057</t>
  </si>
  <si>
    <t>田小军</t>
  </si>
  <si>
    <t>ZAHF2024359</t>
  </si>
  <si>
    <t>S000061112001245001058</t>
  </si>
  <si>
    <t>倪顺顺</t>
  </si>
  <si>
    <t>ZAHF2024360</t>
  </si>
  <si>
    <t>S000061112001245001059</t>
  </si>
  <si>
    <t>柯昌俭</t>
  </si>
  <si>
    <t>ZAHF2024361</t>
  </si>
  <si>
    <t>S000061112001245001060</t>
  </si>
  <si>
    <t>沈益成</t>
  </si>
  <si>
    <t>ZAHF2024362</t>
  </si>
  <si>
    <t>S000061112001245001061</t>
  </si>
  <si>
    <t>石本锋</t>
  </si>
  <si>
    <t>ZAHF2024363</t>
  </si>
  <si>
    <t>S000061112001245001062</t>
  </si>
  <si>
    <t>王保</t>
  </si>
  <si>
    <t>ZAHF2024364</t>
  </si>
  <si>
    <t>S000061112001245001063</t>
  </si>
  <si>
    <t>李青锋</t>
  </si>
  <si>
    <t>ZAHF2024365</t>
  </si>
  <si>
    <t>S000061112001245001064</t>
  </si>
  <si>
    <t>徐堂军</t>
  </si>
  <si>
    <t>ZAHF2024366</t>
  </si>
  <si>
    <t>S000061112001245001065</t>
  </si>
  <si>
    <t>张国兴</t>
  </si>
  <si>
    <t>ZAHF2024367</t>
  </si>
  <si>
    <t>S000061112001245001066</t>
  </si>
  <si>
    <t>曾行</t>
  </si>
  <si>
    <t>ZAHF2024368</t>
  </si>
  <si>
    <t>S000061112001245001067</t>
  </si>
  <si>
    <t>唐仁田</t>
  </si>
  <si>
    <t>ZAHF2024369</t>
  </si>
  <si>
    <t>S000061112001245001068</t>
  </si>
  <si>
    <t>狄立仁</t>
  </si>
  <si>
    <t>ZAHF2024370</t>
  </si>
  <si>
    <t>孙磊</t>
  </si>
  <si>
    <t>ZAHF2024371</t>
  </si>
  <si>
    <t>祝家稳</t>
  </si>
  <si>
    <t>ZAHF2024372</t>
  </si>
  <si>
    <t>S000061112001245001069</t>
  </si>
  <si>
    <t>田启松</t>
  </si>
  <si>
    <t>ZAHF2024373</t>
  </si>
  <si>
    <t>S000061112001245001070</t>
  </si>
  <si>
    <t>严宝成</t>
  </si>
  <si>
    <t>ZAHF2024374</t>
  </si>
  <si>
    <t>S000061112001245001071</t>
  </si>
  <si>
    <t>陈明川</t>
  </si>
  <si>
    <t>ZAHF2024375</t>
  </si>
  <si>
    <t>S000061112001245001072</t>
  </si>
  <si>
    <t>万瑞祥</t>
  </si>
  <si>
    <t>ZAHF2024376</t>
  </si>
  <si>
    <t>S000061112001245001073</t>
  </si>
  <si>
    <t>雷恒</t>
  </si>
  <si>
    <t>ZAHF2024377</t>
  </si>
  <si>
    <t>S000061112001245001074</t>
  </si>
  <si>
    <t>赵辉</t>
  </si>
  <si>
    <t>ZAHF2024378</t>
  </si>
  <si>
    <t>S000061112001245001075</t>
  </si>
  <si>
    <t>刘贤政</t>
  </si>
  <si>
    <t>ZAHF2024379</t>
  </si>
  <si>
    <t>S000061112001245001076</t>
  </si>
  <si>
    <t>王洪波</t>
  </si>
  <si>
    <t>ZAHF2024380</t>
  </si>
  <si>
    <t>S000061112001245001077</t>
  </si>
  <si>
    <t>马坤迪</t>
  </si>
  <si>
    <t>ZAHF2024381</t>
  </si>
  <si>
    <t>S000061112001245001078</t>
  </si>
  <si>
    <t>文正钢</t>
  </si>
  <si>
    <t>ZAHF2024408</t>
  </si>
  <si>
    <t>6.21-7.16</t>
  </si>
  <si>
    <t>黄磊</t>
  </si>
  <si>
    <t>ZAHF2024409</t>
  </si>
  <si>
    <t>S000061112004245000955</t>
  </si>
  <si>
    <t>满甲民</t>
  </si>
  <si>
    <t>ZAHF2024410</t>
  </si>
  <si>
    <t>S000061112004245000956</t>
  </si>
  <si>
    <t>郝强博</t>
  </si>
  <si>
    <t>ZAHF2024411</t>
  </si>
  <si>
    <t>S000061112004245000957</t>
  </si>
  <si>
    <t>李小磊</t>
  </si>
  <si>
    <t>ZAHF2024412</t>
  </si>
  <si>
    <t>毛加成</t>
  </si>
  <si>
    <t>ZAHF2024413</t>
  </si>
  <si>
    <t>S000061112004245000958</t>
  </si>
  <si>
    <t>王青葆</t>
  </si>
  <si>
    <t>ZAHF2024414</t>
  </si>
  <si>
    <t>S000061112004245000959</t>
  </si>
  <si>
    <t>夏明涛</t>
  </si>
  <si>
    <t>ZAHF2024415</t>
  </si>
  <si>
    <t>刘勇</t>
  </si>
  <si>
    <t>ZAHF2024416</t>
  </si>
  <si>
    <t>S000061112004245000960</t>
  </si>
  <si>
    <t>胡洋</t>
  </si>
  <si>
    <t>ZAHF2024417</t>
  </si>
  <si>
    <t>S000061112004245000961</t>
  </si>
  <si>
    <t>杨杰</t>
  </si>
  <si>
    <t>ZAHF2024418</t>
  </si>
  <si>
    <t>S000061112004245000962</t>
  </si>
  <si>
    <t>瑚成勇</t>
  </si>
  <si>
    <t>ZAHF2024419</t>
  </si>
  <si>
    <t>刘义侠</t>
  </si>
  <si>
    <t>ZAHF2024420</t>
  </si>
  <si>
    <t>S000061112004245000963</t>
  </si>
  <si>
    <t>杨小涛</t>
  </si>
  <si>
    <t>ZAHF2024421</t>
  </si>
  <si>
    <t>李光炎</t>
  </si>
  <si>
    <t>ZAHF2024422</t>
  </si>
  <si>
    <t>S000061112004245000964</t>
  </si>
  <si>
    <t>王玉仙</t>
  </si>
  <si>
    <t>ZAHF2024423</t>
  </si>
  <si>
    <t>S000061112004245000965</t>
  </si>
  <si>
    <t>曹博</t>
  </si>
  <si>
    <t>ZAHF2024424</t>
  </si>
  <si>
    <t>S000061112004245000966</t>
  </si>
  <si>
    <t>谢贵林</t>
  </si>
  <si>
    <t>ZAHF2024425</t>
  </si>
  <si>
    <t>S000061112004245000967</t>
  </si>
  <si>
    <t>赵强胜</t>
  </si>
  <si>
    <t>ZAHF2024426</t>
  </si>
  <si>
    <t>S000061112004245000968</t>
  </si>
  <si>
    <t>朱远华</t>
  </si>
  <si>
    <t>ZAHF2024427</t>
  </si>
  <si>
    <t>秦宏超</t>
  </si>
  <si>
    <t>ZAHF2024428</t>
  </si>
  <si>
    <t>谢光礼</t>
  </si>
  <si>
    <t>ZAHF2024429</t>
  </si>
  <si>
    <t>王启学</t>
  </si>
  <si>
    <t>ZAHF2024430</t>
  </si>
  <si>
    <t>夏万鹏</t>
  </si>
  <si>
    <t>ZAHF2024431</t>
  </si>
  <si>
    <t>S000061112004245000969</t>
  </si>
  <si>
    <t>王益坪</t>
  </si>
  <si>
    <t>ZAHF2024432</t>
  </si>
  <si>
    <t>S000061112004245000970</t>
  </si>
  <si>
    <t>尹纪民</t>
  </si>
  <si>
    <t>ZAHF2024433</t>
  </si>
  <si>
    <t>S000061112004245000971</t>
  </si>
  <si>
    <t>陈敬星</t>
  </si>
  <si>
    <t>ZAHF2024434</t>
  </si>
  <si>
    <t>S000061112004245000972</t>
  </si>
  <si>
    <t>陈良</t>
  </si>
  <si>
    <t>ZAHF2024435</t>
  </si>
  <si>
    <t>S000061112004245000973</t>
  </si>
  <si>
    <t>鄢继贵</t>
  </si>
  <si>
    <t>ZAHF2024436</t>
  </si>
  <si>
    <t>张俊</t>
  </si>
  <si>
    <t>ZAHF2024437</t>
  </si>
  <si>
    <t>S000061112004245000974</t>
  </si>
  <si>
    <t>杜彩印</t>
  </si>
  <si>
    <t>ZAHF2024438</t>
  </si>
  <si>
    <t>商洛新潮技师学院2024年第二批职业培训补贴人员花名册</t>
  </si>
  <si>
    <t xml:space="preserve">  培训机构名称 ：商洛新潮技师学院                                                             培训类别：就业■  创业□ </t>
  </si>
  <si>
    <t>培训合格证书编号</t>
  </si>
  <si>
    <t>培训
补贴</t>
  </si>
  <si>
    <t>侯佑翠</t>
  </si>
  <si>
    <t>汉族</t>
  </si>
  <si>
    <t>营养配餐员</t>
  </si>
  <si>
    <t>XC20240086</t>
  </si>
  <si>
    <t xml:space="preserve">3.25-4.8 </t>
  </si>
  <si>
    <t>郑安梅</t>
  </si>
  <si>
    <t>XC20240087</t>
  </si>
  <si>
    <t>陈霞</t>
  </si>
  <si>
    <t>XC20240088</t>
  </si>
  <si>
    <t>刘小丽</t>
  </si>
  <si>
    <t>XC20240089</t>
  </si>
  <si>
    <t>张玲</t>
  </si>
  <si>
    <t>XC20240090</t>
  </si>
  <si>
    <t>齐华梅</t>
  </si>
  <si>
    <t>XC20240092</t>
  </si>
  <si>
    <t>丁小燕</t>
  </si>
  <si>
    <t>XC20240093</t>
  </si>
  <si>
    <t>田显艳</t>
  </si>
  <si>
    <t>XC20240094</t>
  </si>
  <si>
    <t>龚桂花</t>
  </si>
  <si>
    <t>XC20240095</t>
  </si>
  <si>
    <t>刘少军</t>
  </si>
  <si>
    <t>XC20240096</t>
  </si>
  <si>
    <t>孙正萍</t>
  </si>
  <si>
    <t>XC20240097</t>
  </si>
  <si>
    <t>田富祥</t>
  </si>
  <si>
    <t>XC20240098</t>
  </si>
  <si>
    <t>田桂花</t>
  </si>
  <si>
    <t>XC20240099</t>
  </si>
  <si>
    <t>黄开姣</t>
  </si>
  <si>
    <t>XC20240100</t>
  </si>
  <si>
    <t>刘玲</t>
  </si>
  <si>
    <t>XC20240101</t>
  </si>
  <si>
    <t>张小静</t>
  </si>
  <si>
    <t>XC20240102</t>
  </si>
  <si>
    <t>卢衍玉</t>
  </si>
  <si>
    <t>XC20240103</t>
  </si>
  <si>
    <t>程继环</t>
  </si>
  <si>
    <t>XC20240104</t>
  </si>
  <si>
    <t>田家玲</t>
  </si>
  <si>
    <t>XC20240105</t>
  </si>
  <si>
    <t>周春花</t>
  </si>
  <si>
    <t>XC20240106</t>
  </si>
  <si>
    <t>郑自梅</t>
  </si>
  <si>
    <t>XC20240107</t>
  </si>
  <si>
    <t>王永艳</t>
  </si>
  <si>
    <t>XC20240108</t>
  </si>
  <si>
    <t>陈忠霞</t>
  </si>
  <si>
    <t>XC20240109</t>
  </si>
  <si>
    <t>陈仕秀</t>
  </si>
  <si>
    <t>XC20240110</t>
  </si>
  <si>
    <t>李静</t>
  </si>
  <si>
    <t>XC20240111</t>
  </si>
  <si>
    <t>全登云</t>
  </si>
  <si>
    <t>XC20240112</t>
  </si>
  <si>
    <t>刘环</t>
  </si>
  <si>
    <t>XC20240113</t>
  </si>
  <si>
    <t>姚正云</t>
  </si>
  <si>
    <t>XC20240114</t>
  </si>
  <si>
    <t>高婵</t>
  </si>
  <si>
    <t>XC20240115</t>
  </si>
  <si>
    <t>卢运惠</t>
  </si>
  <si>
    <t>XC20240116</t>
  </si>
  <si>
    <t>倪德彩</t>
  </si>
  <si>
    <t>XC20240117</t>
  </si>
  <si>
    <t>洪小萍</t>
  </si>
  <si>
    <t>中式烹调师</t>
  </si>
  <si>
    <t>XC20240218</t>
  </si>
  <si>
    <t>S000061112004245000202</t>
  </si>
  <si>
    <t xml:space="preserve">是 </t>
  </si>
  <si>
    <t>4.19-5.12</t>
  </si>
  <si>
    <t>肖林娅</t>
  </si>
  <si>
    <t>XC20240219</t>
  </si>
  <si>
    <t>S000061112004245000203</t>
  </si>
  <si>
    <t>李明娥</t>
  </si>
  <si>
    <t>XC20240220</t>
  </si>
  <si>
    <t>柯玉琴</t>
  </si>
  <si>
    <t>XC20240221</t>
  </si>
  <si>
    <t>S000061112004245000204</t>
  </si>
  <si>
    <t>陈平芝</t>
  </si>
  <si>
    <t>XC20240222</t>
  </si>
  <si>
    <t>S000061112004245000205</t>
  </si>
  <si>
    <t>吴承银</t>
  </si>
  <si>
    <t>XC20240223</t>
  </si>
  <si>
    <t>S000061112004245000206</t>
  </si>
  <si>
    <t>朱小艳</t>
  </si>
  <si>
    <t>XC20240224</t>
  </si>
  <si>
    <t>陈国霞</t>
  </si>
  <si>
    <t>XC20240225</t>
  </si>
  <si>
    <t>S000061112004245000207</t>
  </si>
  <si>
    <t>赵国祥</t>
  </si>
  <si>
    <t>突发严重困难户</t>
  </si>
  <si>
    <t>XC20240226</t>
  </si>
  <si>
    <t>S000061112004245000208</t>
  </si>
  <si>
    <t>汪丽</t>
  </si>
  <si>
    <t>XC20240227</t>
  </si>
  <si>
    <t>S000061112004245000209</t>
  </si>
  <si>
    <t>高莉</t>
  </si>
  <si>
    <t>XC20240228</t>
  </si>
  <si>
    <t>S000061112004245000210</t>
  </si>
  <si>
    <t>班娅</t>
  </si>
  <si>
    <t>XC20240229</t>
  </si>
  <si>
    <t>王燕</t>
  </si>
  <si>
    <t>XC20240230</t>
  </si>
  <si>
    <t>S000061112004245000211</t>
  </si>
  <si>
    <t>吴立荣</t>
  </si>
  <si>
    <t>XC20240231</t>
  </si>
  <si>
    <t>丁仕芳</t>
  </si>
  <si>
    <t>XC20240232</t>
  </si>
  <si>
    <t>尤琴</t>
  </si>
  <si>
    <t>XC20240233</t>
  </si>
  <si>
    <t>S000061112004245000212</t>
  </si>
  <si>
    <t>方艳鑫</t>
  </si>
  <si>
    <t>XC20240234</t>
  </si>
  <si>
    <t>S000061112004245000213</t>
  </si>
  <si>
    <t>徐秀琴</t>
  </si>
  <si>
    <t>XC20240235</t>
  </si>
  <si>
    <t>邓家荣</t>
  </si>
  <si>
    <t>XC20240236</t>
  </si>
  <si>
    <t>郑安惠</t>
  </si>
  <si>
    <t>XC20240237</t>
  </si>
  <si>
    <t>S000061112004245000214</t>
  </si>
  <si>
    <t>郑安贵</t>
  </si>
  <si>
    <t>XC20240238</t>
  </si>
  <si>
    <t>S000061112004245000215</t>
  </si>
  <si>
    <t>阴长霞</t>
  </si>
  <si>
    <t>XC20240239</t>
  </si>
  <si>
    <t>赵红</t>
  </si>
  <si>
    <t>XC20240240</t>
  </si>
  <si>
    <t>柯友霞</t>
  </si>
  <si>
    <t>XC20240241</t>
  </si>
  <si>
    <t>唐孝琴</t>
  </si>
  <si>
    <t>XC20240242</t>
  </si>
  <si>
    <t>张艳</t>
  </si>
  <si>
    <t>XC20240243</t>
  </si>
  <si>
    <t>S000061112004245000216</t>
  </si>
  <si>
    <t>余茜</t>
  </si>
  <si>
    <t>XC20240244</t>
  </si>
  <si>
    <t>S000061112004245000217</t>
  </si>
  <si>
    <t>胡时云</t>
  </si>
  <si>
    <t>XC20240245</t>
  </si>
  <si>
    <t>S000061112004245000218</t>
  </si>
  <si>
    <t>张睫</t>
  </si>
  <si>
    <t>XC20240246</t>
  </si>
  <si>
    <t>S000061112004245000219</t>
  </si>
  <si>
    <t>许萌萌</t>
  </si>
  <si>
    <t>XC20240247</t>
  </si>
  <si>
    <t>储居云</t>
  </si>
  <si>
    <t>XC20240248</t>
  </si>
  <si>
    <t>S000061112004245000220</t>
  </si>
  <si>
    <t>阳为红</t>
  </si>
  <si>
    <t>XC20240249</t>
  </si>
  <si>
    <t>S000061112004245000221</t>
  </si>
  <si>
    <t>李丹</t>
  </si>
  <si>
    <t>XC20240250</t>
  </si>
  <si>
    <t>李秀梅</t>
  </si>
  <si>
    <t>XC20240251</t>
  </si>
  <si>
    <t>S000061112004245000222</t>
  </si>
  <si>
    <t>程浩</t>
  </si>
  <si>
    <t>XC20240252</t>
  </si>
  <si>
    <t>S000061112004245000223</t>
  </si>
  <si>
    <t>吴桂贤</t>
  </si>
  <si>
    <t>XC20240253</t>
  </si>
  <si>
    <t>S000061112004245000224</t>
  </si>
  <si>
    <t>冯小霞</t>
  </si>
  <si>
    <t>XC20240254</t>
  </si>
  <si>
    <t>S000061112004245000225</t>
  </si>
  <si>
    <t>倪荣</t>
  </si>
  <si>
    <t>XC20240255</t>
  </si>
  <si>
    <t>S000061112004245000226</t>
  </si>
  <si>
    <t>刘小芳</t>
  </si>
  <si>
    <t>XC20240256</t>
  </si>
  <si>
    <t>S000061112004245000227</t>
  </si>
  <si>
    <t>董艳纯</t>
  </si>
  <si>
    <t>XC20240257</t>
  </si>
  <si>
    <t>S000061112004245000228</t>
  </si>
  <si>
    <t>李明余</t>
  </si>
  <si>
    <t>XC20240258</t>
  </si>
  <si>
    <t xml:space="preserve"> </t>
  </si>
  <si>
    <t>严亚</t>
  </si>
  <si>
    <t>XC20240259</t>
  </si>
  <si>
    <t>S000061112004245000229</t>
  </si>
  <si>
    <t>邓绪霞</t>
  </si>
  <si>
    <t>XC20240260</t>
  </si>
  <si>
    <t>S000061112004245000230</t>
  </si>
  <si>
    <t>邓绪娟</t>
  </si>
  <si>
    <t>XC20240261</t>
  </si>
  <si>
    <t>S000061112004245000231</t>
  </si>
  <si>
    <t>黄开娥</t>
  </si>
  <si>
    <t>XC20240263</t>
  </si>
  <si>
    <t>S000061112004245000232</t>
  </si>
  <si>
    <t>吕章丽</t>
  </si>
  <si>
    <t>XC20240265</t>
  </si>
  <si>
    <t>S000061112004245000233</t>
  </si>
  <si>
    <t>吴萍</t>
  </si>
  <si>
    <t>XC20240266</t>
  </si>
  <si>
    <t>S000061112004245000234</t>
  </si>
  <si>
    <t xml:space="preserve"> 顺通职业技能培训学校2024年第二批职业培训补贴人员花名册</t>
  </si>
  <si>
    <t xml:space="preserve">  培训机构名称 ： 顺通职业技能培训学校   培训地点：顺通培训基地     培训类别： 就业☑   创业□</t>
  </si>
  <si>
    <t>培训
补贴（元）</t>
  </si>
  <si>
    <t>就业补贴（元）</t>
  </si>
  <si>
    <t>韩耀伦</t>
  </si>
  <si>
    <t>道路客运汽车驾驶员</t>
  </si>
  <si>
    <t>ZAST20240001</t>
  </si>
  <si>
    <t>4.2-4.30</t>
  </si>
  <si>
    <t>杨春</t>
  </si>
  <si>
    <t>ZAST20240002</t>
  </si>
  <si>
    <t>邹显斌</t>
  </si>
  <si>
    <t>ZAST20240003</t>
  </si>
  <si>
    <t>王贤黎</t>
  </si>
  <si>
    <t>ZAST20240004</t>
  </si>
  <si>
    <t>张其红</t>
  </si>
  <si>
    <t>ZAST20240005</t>
  </si>
  <si>
    <t>马西</t>
  </si>
  <si>
    <t>ZAST20240006</t>
  </si>
  <si>
    <t>丁伯翠</t>
  </si>
  <si>
    <t>ZAST20240007</t>
  </si>
  <si>
    <t>陈远兵</t>
  </si>
  <si>
    <t>ZAST20240008</t>
  </si>
  <si>
    <t>刘燕</t>
  </si>
  <si>
    <t>ZAST20240009</t>
  </si>
  <si>
    <t>石运炎</t>
  </si>
  <si>
    <t>ZAST20240010</t>
  </si>
  <si>
    <t>郑宗香</t>
  </si>
  <si>
    <t>ZAST20240011</t>
  </si>
  <si>
    <t>潘玉意</t>
  </si>
  <si>
    <t>ZAST20240012</t>
  </si>
  <si>
    <t>卢嘉怡</t>
  </si>
  <si>
    <t>ZAST20240013</t>
  </si>
  <si>
    <t>蒋亚军</t>
  </si>
  <si>
    <t>ZAST20240014</t>
  </si>
  <si>
    <t>胡卜方</t>
  </si>
  <si>
    <t>ZAST20240015</t>
  </si>
  <si>
    <t>朱胜誉</t>
  </si>
  <si>
    <t>ZAST20240016</t>
  </si>
  <si>
    <t>尚金娥</t>
  </si>
  <si>
    <t>ZAST20240017</t>
  </si>
  <si>
    <t>付光玉</t>
  </si>
  <si>
    <t>ZAST20240018</t>
  </si>
  <si>
    <t>石正阳</t>
  </si>
  <si>
    <t>ZAST20240019</t>
  </si>
  <si>
    <t>詹先勇</t>
  </si>
  <si>
    <t>ZAST20240020</t>
  </si>
  <si>
    <t>熊世蔓</t>
  </si>
  <si>
    <t>ZAST20240021</t>
  </si>
  <si>
    <t>熊英文</t>
  </si>
  <si>
    <t>ZAST20240022</t>
  </si>
  <si>
    <t>葛思涵</t>
  </si>
  <si>
    <t>ZAST20240023</t>
  </si>
  <si>
    <t>杨茂财</t>
  </si>
  <si>
    <t>ZAST20240024</t>
  </si>
  <si>
    <t>赵小明</t>
  </si>
  <si>
    <t>ZAST20240025</t>
  </si>
  <si>
    <t>姚良琴</t>
  </si>
  <si>
    <t>ZAST20240026</t>
  </si>
  <si>
    <t>伍垚</t>
  </si>
  <si>
    <t>ZAST20240027</t>
  </si>
  <si>
    <t>姜艳</t>
  </si>
  <si>
    <t>ZAST20240028</t>
  </si>
  <si>
    <t>杨均</t>
  </si>
  <si>
    <t>ZAST20240029</t>
  </si>
  <si>
    <t>杨啟芳</t>
  </si>
  <si>
    <t>ZAST20240030</t>
  </si>
  <si>
    <t>王晓莉</t>
  </si>
  <si>
    <t>ZAST20240031</t>
  </si>
  <si>
    <t>秦勇</t>
  </si>
  <si>
    <t>ZAST20240032</t>
  </si>
  <si>
    <t>5.30-6.27</t>
  </si>
  <si>
    <t>闵文良</t>
  </si>
  <si>
    <t>ZAST20240033</t>
  </si>
  <si>
    <t>王小梅</t>
  </si>
  <si>
    <t>ZAST20240035</t>
  </si>
  <si>
    <t>朱枝芳</t>
  </si>
  <si>
    <t>ZAST20240036</t>
  </si>
  <si>
    <t>巫达莉</t>
  </si>
  <si>
    <t>ZAST20240037</t>
  </si>
  <si>
    <t>童合国</t>
  </si>
  <si>
    <t>ZAST20240038</t>
  </si>
  <si>
    <t>刘静蕾</t>
  </si>
  <si>
    <t>ZAST20240039</t>
  </si>
  <si>
    <t>郑安平</t>
  </si>
  <si>
    <t>ZAST20240040</t>
  </si>
  <si>
    <t>王小兰</t>
  </si>
  <si>
    <t>ZAST20240041</t>
  </si>
  <si>
    <t>柏绒娟</t>
  </si>
  <si>
    <t>ZAST20240042</t>
  </si>
  <si>
    <t>王子龙</t>
  </si>
  <si>
    <t>ZAST20240043</t>
  </si>
  <si>
    <t>李生耀</t>
  </si>
  <si>
    <t>ZAST20240044</t>
  </si>
  <si>
    <t>周红</t>
  </si>
  <si>
    <t>ZAST20240045</t>
  </si>
  <si>
    <t>陈启芳</t>
  </si>
  <si>
    <t>ZAST20240046</t>
  </si>
  <si>
    <t>庞啟琴</t>
  </si>
  <si>
    <t>ZAST20240047</t>
  </si>
  <si>
    <t>陈宁</t>
  </si>
  <si>
    <t>ZAST20240048</t>
  </si>
  <si>
    <t>王盈茵</t>
  </si>
  <si>
    <t>城镇失业登记人员</t>
  </si>
  <si>
    <t>ZAST20240049</t>
  </si>
  <si>
    <t>郑维波</t>
  </si>
  <si>
    <t>ZAST20240050</t>
  </si>
  <si>
    <t>齐鑫</t>
  </si>
  <si>
    <t>ZAST20240051</t>
  </si>
  <si>
    <t>丰元职业技能培训学校 2024年第二批职业培训补贴人员花名册</t>
  </si>
  <si>
    <t>袁智娥</t>
  </si>
  <si>
    <t>互联网营销师</t>
  </si>
  <si>
    <t>ZAFY20240065</t>
  </si>
  <si>
    <t>2.27-3.12</t>
  </si>
  <si>
    <t>班传斌</t>
  </si>
  <si>
    <t>ZAFY20240066</t>
  </si>
  <si>
    <t>苟启会</t>
  </si>
  <si>
    <t>48</t>
  </si>
  <si>
    <t>ZAFY20240067</t>
  </si>
  <si>
    <t>余加燕</t>
  </si>
  <si>
    <t>ZAFY20240068</t>
  </si>
  <si>
    <t>ZAFY20240069</t>
  </si>
  <si>
    <t>田龙翠</t>
  </si>
  <si>
    <t>ZAFY20240070</t>
  </si>
  <si>
    <t>孙守富</t>
  </si>
  <si>
    <t>49</t>
  </si>
  <si>
    <t>ZAFY20240071</t>
  </si>
  <si>
    <t>王锋锋</t>
  </si>
  <si>
    <t>ZAFY20240072</t>
  </si>
  <si>
    <t>郭伦荣</t>
  </si>
  <si>
    <t>ZAFY20240073</t>
  </si>
  <si>
    <t>张琪聆</t>
  </si>
  <si>
    <t>ZAFY20240074</t>
  </si>
  <si>
    <t>张本静</t>
  </si>
  <si>
    <t>ZAFY20240075</t>
  </si>
  <si>
    <t>张斌</t>
  </si>
  <si>
    <t>ZAFY20240076</t>
  </si>
  <si>
    <t>储静</t>
  </si>
  <si>
    <t>ZAFY20240077</t>
  </si>
  <si>
    <t>陈西英</t>
  </si>
  <si>
    <t>ZAFY20240078</t>
  </si>
  <si>
    <t>王书香</t>
  </si>
  <si>
    <t>ZAFY20240079</t>
  </si>
  <si>
    <t>詹浩</t>
  </si>
  <si>
    <t>37</t>
  </si>
  <si>
    <t>ZAFY20240081</t>
  </si>
  <si>
    <t>余立香</t>
  </si>
  <si>
    <t>ZAFY20240082</t>
  </si>
  <si>
    <t>邓佳昊</t>
  </si>
  <si>
    <t>ZAFY20240083</t>
  </si>
  <si>
    <t>陈琼</t>
  </si>
  <si>
    <t>ZAFY20240084</t>
  </si>
  <si>
    <t>吴兴霞</t>
  </si>
  <si>
    <t>ZAFY20240085</t>
  </si>
  <si>
    <t>谢钰濛</t>
  </si>
  <si>
    <t>ZAFY20240086</t>
  </si>
  <si>
    <t>段小红</t>
  </si>
  <si>
    <t>45</t>
  </si>
  <si>
    <t>ZAFY20240087</t>
  </si>
  <si>
    <t>陈良珍</t>
  </si>
  <si>
    <t>30</t>
  </si>
  <si>
    <t>ZAFY20240089</t>
  </si>
  <si>
    <t>赵秀第</t>
  </si>
  <si>
    <t>ZAFY20240090</t>
  </si>
  <si>
    <t>宋承惠</t>
  </si>
  <si>
    <t>ZAFY20240091</t>
  </si>
  <si>
    <t>程裕香</t>
  </si>
  <si>
    <t>ZAFY20240092</t>
  </si>
  <si>
    <t>张燕子</t>
  </si>
  <si>
    <t>ZAFY20240093</t>
  </si>
  <si>
    <t>罗小云</t>
  </si>
  <si>
    <t>ZAFY20240094</t>
  </si>
  <si>
    <t>张娜娜</t>
  </si>
  <si>
    <t>ZAFY20240095</t>
  </si>
  <si>
    <t>李和丽</t>
  </si>
  <si>
    <t>ZAFY20240096</t>
  </si>
  <si>
    <t>白绍丽</t>
  </si>
  <si>
    <t>ZAFY20240097</t>
  </si>
  <si>
    <t>宁江倍</t>
  </si>
  <si>
    <t>32</t>
  </si>
  <si>
    <t>ZAFY20240098</t>
  </si>
  <si>
    <t>周旭</t>
  </si>
  <si>
    <t>ZAFY20240099</t>
  </si>
  <si>
    <t>曾玉芳</t>
  </si>
  <si>
    <t>ZAFY20240100</t>
  </si>
  <si>
    <t>刘红</t>
  </si>
  <si>
    <t>ZAFY20240101</t>
  </si>
  <si>
    <t>石洪梅</t>
  </si>
  <si>
    <t>ZAFY20240102</t>
  </si>
  <si>
    <t>胡芹</t>
  </si>
  <si>
    <t>ZAFY20240103</t>
  </si>
  <si>
    <t>刘晓东</t>
  </si>
  <si>
    <t>ZAFY20240104</t>
  </si>
  <si>
    <t>方丹</t>
  </si>
  <si>
    <t>ZAFY20240105</t>
  </si>
  <si>
    <t>李玲</t>
  </si>
  <si>
    <t>ZAFY20240107</t>
  </si>
  <si>
    <t>汪涛</t>
  </si>
  <si>
    <t>ZAFY20240108</t>
  </si>
  <si>
    <t>王娜娜</t>
  </si>
  <si>
    <t>ZAFY20240129</t>
  </si>
  <si>
    <t>3.15-3.29</t>
  </si>
  <si>
    <t>匡倍春</t>
  </si>
  <si>
    <t>ZAFY20240130</t>
  </si>
  <si>
    <t>杨祥玉</t>
  </si>
  <si>
    <t>34</t>
  </si>
  <si>
    <t>ZAFY20240131</t>
  </si>
  <si>
    <t>李燕</t>
  </si>
  <si>
    <t>ZAFY20240132</t>
  </si>
  <si>
    <t>詹纬</t>
  </si>
  <si>
    <t>39</t>
  </si>
  <si>
    <t>ZAFY20240133</t>
  </si>
  <si>
    <t>白明俊</t>
  </si>
  <si>
    <t>ZAFY20240134</t>
  </si>
  <si>
    <t>刘贵艳</t>
  </si>
  <si>
    <t>ZAFY20240135</t>
  </si>
  <si>
    <t>党小莉</t>
  </si>
  <si>
    <t>ZAFY20240136</t>
  </si>
  <si>
    <t>周艳芳</t>
  </si>
  <si>
    <t>ZAFY20240137</t>
  </si>
  <si>
    <t>许佩</t>
  </si>
  <si>
    <t>ZAFY20240138</t>
  </si>
  <si>
    <t>姜见武</t>
  </si>
  <si>
    <t>ZAFY20240139</t>
  </si>
  <si>
    <t>徐立水</t>
  </si>
  <si>
    <t>重点监测劳动力</t>
  </si>
  <si>
    <t>ZAFY20240140</t>
  </si>
  <si>
    <t>丁超群</t>
  </si>
  <si>
    <t>ZAFY20240141</t>
  </si>
  <si>
    <t>肖月</t>
  </si>
  <si>
    <t>ZAFY20240142</t>
  </si>
  <si>
    <t>刘粉</t>
  </si>
  <si>
    <t>ZAFY20240143</t>
  </si>
  <si>
    <t>柳启香</t>
  </si>
  <si>
    <t>ZAFY20240144</t>
  </si>
  <si>
    <t>朱昌莉</t>
  </si>
  <si>
    <t>ZAFY20240145</t>
  </si>
  <si>
    <t>范瑞霞</t>
  </si>
  <si>
    <t>ZAFY20240146</t>
  </si>
  <si>
    <t>田小虎</t>
  </si>
  <si>
    <t>38</t>
  </si>
  <si>
    <t>ZAFY20240147</t>
  </si>
  <si>
    <t>田静</t>
  </si>
  <si>
    <t>ZAFY20240148</t>
  </si>
  <si>
    <t>刘彩霞</t>
  </si>
  <si>
    <t>ZAFY20240149</t>
  </si>
  <si>
    <t>魏明玲</t>
  </si>
  <si>
    <t>ZAFY20240150</t>
  </si>
  <si>
    <t>尚玉妹</t>
  </si>
  <si>
    <t>ZAFY20240151</t>
  </si>
  <si>
    <t>常晓春</t>
  </si>
  <si>
    <t>36</t>
  </si>
  <si>
    <t>ZAFY20240152</t>
  </si>
  <si>
    <t>李玉霞</t>
  </si>
  <si>
    <t>35</t>
  </si>
  <si>
    <t>ZAFY20240153</t>
  </si>
  <si>
    <t>余照娥</t>
  </si>
  <si>
    <t>ZAFY20240154</t>
  </si>
  <si>
    <t>王新平</t>
  </si>
  <si>
    <t>46</t>
  </si>
  <si>
    <t>ZAFY20240155</t>
  </si>
  <si>
    <t>柯昱清</t>
  </si>
  <si>
    <t>47</t>
  </si>
  <si>
    <t>ZAFY20240156</t>
  </si>
  <si>
    <t>程既学</t>
  </si>
  <si>
    <t>ZAFY20240157</t>
  </si>
  <si>
    <t>王亚莉</t>
  </si>
  <si>
    <t>ZAFY20240158</t>
  </si>
  <si>
    <t>封华平</t>
  </si>
  <si>
    <t>ZAFY20240159</t>
  </si>
  <si>
    <t>罗云珍</t>
  </si>
  <si>
    <t>ZAFY20240160</t>
  </si>
  <si>
    <t>曹敏</t>
  </si>
  <si>
    <t>ZAFY20240161</t>
  </si>
  <si>
    <t>樊明丽</t>
  </si>
  <si>
    <t>ZAFY20240162</t>
  </si>
  <si>
    <t>丁娅</t>
  </si>
  <si>
    <t>ZAFY20240163</t>
  </si>
  <si>
    <t>吴桃</t>
  </si>
  <si>
    <t>ZAFY20240164</t>
  </si>
  <si>
    <t>石劲卫</t>
  </si>
  <si>
    <t>ZAFY20240165</t>
  </si>
  <si>
    <t>程琦</t>
  </si>
  <si>
    <t>ZAFY20240166</t>
  </si>
  <si>
    <t>ZAFY20240167</t>
  </si>
  <si>
    <t>李其花</t>
  </si>
  <si>
    <t>ZAFY20240168</t>
  </si>
  <si>
    <t>许锡有</t>
  </si>
  <si>
    <t>ZAFY20240169</t>
  </si>
  <si>
    <t>阮小宁</t>
  </si>
  <si>
    <t>ZAFY20240170</t>
  </si>
  <si>
    <t>郭杉</t>
  </si>
  <si>
    <t>ZAFY20240171</t>
  </si>
  <si>
    <t>万德娥</t>
  </si>
  <si>
    <t>ZAFY20240172</t>
  </si>
  <si>
    <t>陈微</t>
  </si>
  <si>
    <t>ZAFY20240173</t>
  </si>
  <si>
    <t>王哲</t>
  </si>
  <si>
    <t>ZAFY20240174</t>
  </si>
  <si>
    <t>贾开蕊</t>
  </si>
  <si>
    <t>ZAFY20240175</t>
  </si>
  <si>
    <t>李鑫</t>
  </si>
  <si>
    <t>ZAFY20240176</t>
  </si>
  <si>
    <t>姜源源</t>
  </si>
  <si>
    <t>ZAFY20240177</t>
  </si>
  <si>
    <t>刘晓琴</t>
  </si>
  <si>
    <t>ZAFY20240203</t>
  </si>
  <si>
    <t>3.18-4.6</t>
  </si>
  <si>
    <t>刘金霞</t>
  </si>
  <si>
    <t>ZAFY20240204</t>
  </si>
  <si>
    <t>陈全慧</t>
  </si>
  <si>
    <t>ZAFY20240205</t>
  </si>
  <si>
    <t>张天雨</t>
  </si>
  <si>
    <t>ZAFY20240206</t>
  </si>
  <si>
    <t>刘惠芹</t>
  </si>
  <si>
    <t>ZAFY20240207</t>
  </si>
  <si>
    <t>鲁超</t>
  </si>
  <si>
    <t>ZAFY20240208</t>
  </si>
  <si>
    <t>王业红</t>
  </si>
  <si>
    <t>ZAFY20240209</t>
  </si>
  <si>
    <t>熊小琴</t>
  </si>
  <si>
    <t>ZAFY20240210</t>
  </si>
  <si>
    <t>余艳萍</t>
  </si>
  <si>
    <t>ZAFY20240211</t>
  </si>
  <si>
    <t>祝燕凤</t>
  </si>
  <si>
    <t>ZAFY20240212</t>
  </si>
  <si>
    <t>邹环</t>
  </si>
  <si>
    <t>ZAFY20240213</t>
  </si>
  <si>
    <t>陈兰丽</t>
  </si>
  <si>
    <t>ZAFY20240214</t>
  </si>
  <si>
    <t>汪国琴</t>
  </si>
  <si>
    <t>ZAFY20240215</t>
  </si>
  <si>
    <t>周莉</t>
  </si>
  <si>
    <t>ZAFY20240216</t>
  </si>
  <si>
    <t>倪礼霞</t>
  </si>
  <si>
    <t>ZAFY20240217</t>
  </si>
  <si>
    <t>谭姗</t>
  </si>
  <si>
    <t>ZAFY20240218</t>
  </si>
  <si>
    <t>韩祝</t>
  </si>
  <si>
    <t>ZAFY20240219</t>
  </si>
  <si>
    <t>杨波</t>
  </si>
  <si>
    <t>苗</t>
  </si>
  <si>
    <t>ZAFY20240220</t>
  </si>
  <si>
    <t>杨昌霞</t>
  </si>
  <si>
    <t>ZAFY20240221</t>
  </si>
  <si>
    <t>叶兴芳</t>
  </si>
  <si>
    <t>ZAFY20240222</t>
  </si>
  <si>
    <t>何霞</t>
  </si>
  <si>
    <t>ZAFY20240223</t>
  </si>
  <si>
    <t>董晓丽</t>
  </si>
  <si>
    <t>ZAFY20240224</t>
  </si>
  <si>
    <t>何成军</t>
  </si>
  <si>
    <t>ZAFY20240225</t>
  </si>
  <si>
    <t>刘孝兰</t>
  </si>
  <si>
    <t>ZAFY20240226</t>
  </si>
  <si>
    <t>胡良芳</t>
  </si>
  <si>
    <t>ZAFY20240227</t>
  </si>
  <si>
    <t>张远芹</t>
  </si>
  <si>
    <t>ZAFY20240228</t>
  </si>
  <si>
    <t>杨茜</t>
  </si>
  <si>
    <t>ZAFY20240229</t>
  </si>
  <si>
    <t>刘相玲</t>
  </si>
  <si>
    <t>ZAFY20240230</t>
  </si>
  <si>
    <t>孙小娟</t>
  </si>
  <si>
    <t>ZAFY20240231</t>
  </si>
  <si>
    <t>邓桂云</t>
  </si>
  <si>
    <t>ZAFY20240232</t>
  </si>
  <si>
    <t>夏万莉</t>
  </si>
  <si>
    <t>ZAFY20240233</t>
  </si>
  <si>
    <t>刘芬</t>
  </si>
  <si>
    <t>ZAFY20240234</t>
  </si>
  <si>
    <t>刘芳</t>
  </si>
  <si>
    <t>ZAFY20240324</t>
  </si>
  <si>
    <t>S000061112003245000033</t>
  </si>
  <si>
    <t>4.7-4.26</t>
  </si>
  <si>
    <t>苏东娥</t>
  </si>
  <si>
    <t>ZAFY20240325</t>
  </si>
  <si>
    <t>S000061112003245000034</t>
  </si>
  <si>
    <t>师红霞</t>
  </si>
  <si>
    <t>ZAFY20240326</t>
  </si>
  <si>
    <t>吴忠慧</t>
  </si>
  <si>
    <t>ZAFY20240327</t>
  </si>
  <si>
    <t>S000061112003245000035</t>
  </si>
  <si>
    <t>梁欣欣</t>
  </si>
  <si>
    <t>ZAFY20240328</t>
  </si>
  <si>
    <t>S000061112003245000036</t>
  </si>
  <si>
    <t>寇文芹</t>
  </si>
  <si>
    <t>ZAFY20240329</t>
  </si>
  <si>
    <t>S000061112003245000037</t>
  </si>
  <si>
    <t>李乾莲</t>
  </si>
  <si>
    <t>ZAFY20240330</t>
  </si>
  <si>
    <t>S000061112003245000038</t>
  </si>
  <si>
    <t>廖册娥</t>
  </si>
  <si>
    <t>ZAFY20240331</t>
  </si>
  <si>
    <t>S000061112003245000039</t>
  </si>
  <si>
    <t>姜见莉</t>
  </si>
  <si>
    <t>ZAFY20240332</t>
  </si>
  <si>
    <t>孙春燕</t>
  </si>
  <si>
    <t>ZAFY20240333</t>
  </si>
  <si>
    <t>S000061112003245000040</t>
  </si>
  <si>
    <t>游相霞</t>
  </si>
  <si>
    <t>ZAFY20240334</t>
  </si>
  <si>
    <t>李晓妍</t>
  </si>
  <si>
    <t>ZAFY20240335</t>
  </si>
  <si>
    <t>S000061112003245000041</t>
  </si>
  <si>
    <t>尹汝戈</t>
  </si>
  <si>
    <t>ZAFY20240336</t>
  </si>
  <si>
    <t>S000061112003245000042</t>
  </si>
  <si>
    <t>寇文宁</t>
  </si>
  <si>
    <t>ZAFY20240337</t>
  </si>
  <si>
    <t>S000061112003245000043</t>
  </si>
  <si>
    <t>邹宝珠</t>
  </si>
  <si>
    <t>ZAFY20240338</t>
  </si>
  <si>
    <t>S000061112003245000044</t>
  </si>
  <si>
    <t>乐拥环</t>
  </si>
  <si>
    <t>ZAFY20240339</t>
  </si>
  <si>
    <t>S000061112003245000068</t>
  </si>
  <si>
    <t>李洪苗</t>
  </si>
  <si>
    <t>ZAFY20240340</t>
  </si>
  <si>
    <t>S000061112003245000045</t>
  </si>
  <si>
    <t>邵义虹</t>
  </si>
  <si>
    <t>ZAFY20240341</t>
  </si>
  <si>
    <t>刘启玲</t>
  </si>
  <si>
    <t>ZAFY20240342</t>
  </si>
  <si>
    <t>S000061112003245000046</t>
  </si>
  <si>
    <t>葛华</t>
  </si>
  <si>
    <t>ZAFY20240343</t>
  </si>
  <si>
    <t>S000061112003245000047</t>
  </si>
  <si>
    <t>蔡冬青</t>
  </si>
  <si>
    <t>ZAFY20240344</t>
  </si>
  <si>
    <t>张霞</t>
  </si>
  <si>
    <t>ZAFY20240345</t>
  </si>
  <si>
    <t>S000061112003245000048</t>
  </si>
  <si>
    <t>颜学田</t>
  </si>
  <si>
    <t>ZAFY20240346</t>
  </si>
  <si>
    <t>周静</t>
  </si>
  <si>
    <t>ZAFY20240347</t>
  </si>
  <si>
    <t>陈桂琴</t>
  </si>
  <si>
    <t>ZAFY20240348</t>
  </si>
  <si>
    <t>闫雕</t>
  </si>
  <si>
    <t>ZAFY20240349</t>
  </si>
  <si>
    <t>冯正花</t>
  </si>
  <si>
    <t>ZAFY20240350</t>
  </si>
  <si>
    <t>S000061112003245000049</t>
  </si>
  <si>
    <t>罗太芳</t>
  </si>
  <si>
    <t>ZAFY20240351</t>
  </si>
  <si>
    <t>S000061112003245000050</t>
  </si>
  <si>
    <t>万亚利</t>
  </si>
  <si>
    <t>ZAFY20240352</t>
  </si>
  <si>
    <t>S000061112003245000051</t>
  </si>
  <si>
    <t>贾卫芳</t>
  </si>
  <si>
    <t>ZAFY20240353</t>
  </si>
  <si>
    <t>S000061112003245000052</t>
  </si>
  <si>
    <t>王庆娥</t>
  </si>
  <si>
    <t>ZAFY20240354</t>
  </si>
  <si>
    <t>S000061112003245000053</t>
  </si>
  <si>
    <t>李全静</t>
  </si>
  <si>
    <t>ZAFY20240355</t>
  </si>
  <si>
    <t>S000061112003245000054</t>
  </si>
  <si>
    <t>刘贤珍</t>
  </si>
  <si>
    <t>ZAFY20240356</t>
  </si>
  <si>
    <t>S000061112003245000055</t>
  </si>
  <si>
    <t>尹合梅</t>
  </si>
  <si>
    <t>ZAFY20240357</t>
  </si>
  <si>
    <t>S000061112003245000056</t>
  </si>
  <si>
    <t>寇忠琴</t>
  </si>
  <si>
    <t>ZAFY20240358</t>
  </si>
  <si>
    <t>S000061112003245000067</t>
  </si>
  <si>
    <t>章荣梅</t>
  </si>
  <si>
    <t>ZAFY20240359</t>
  </si>
  <si>
    <t>S000061112003245000057</t>
  </si>
  <si>
    <t>储召娥</t>
  </si>
  <si>
    <t>ZAFY20240360</t>
  </si>
  <si>
    <t>S000061112003245000058</t>
  </si>
  <si>
    <t>杨启云</t>
  </si>
  <si>
    <t>ZAFY20240361</t>
  </si>
  <si>
    <t>S000061112003245000059</t>
  </si>
  <si>
    <t>尹伦珍</t>
  </si>
  <si>
    <t>ZAFY20240362</t>
  </si>
  <si>
    <t>李康清</t>
  </si>
  <si>
    <t>ZAFY20240363</t>
  </si>
  <si>
    <t>S000061112003245000060</t>
  </si>
  <si>
    <t>刘玲玲</t>
  </si>
  <si>
    <t>ZAFY20240364</t>
  </si>
  <si>
    <t>S000061112003245000061</t>
  </si>
  <si>
    <t>李全凤</t>
  </si>
  <si>
    <t>ZAFY20240365</t>
  </si>
  <si>
    <t>张仕梅</t>
  </si>
  <si>
    <t>ZAFY20240366</t>
  </si>
  <si>
    <t>S000061112003245000062</t>
  </si>
  <si>
    <t>刘启丹</t>
  </si>
  <si>
    <t>ZAFY20240367</t>
  </si>
  <si>
    <t>S000061112003245000063</t>
  </si>
  <si>
    <t>雷玉坪</t>
  </si>
  <si>
    <t>ZAFY20240368</t>
  </si>
  <si>
    <t>S000061112003245000064</t>
  </si>
  <si>
    <t>李全莉</t>
  </si>
  <si>
    <t>ZAFY20240369</t>
  </si>
  <si>
    <t>S000061112003245000065</t>
  </si>
  <si>
    <t>董慧萍</t>
  </si>
  <si>
    <t>ZAFY20240370</t>
  </si>
  <si>
    <t>徐唐云</t>
  </si>
  <si>
    <t>ZAFY20240371</t>
  </si>
  <si>
    <t>S000061112003245000066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</si>
</sst>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  <numFmt numFmtId="177" formatCode="0_ "/>
    <numFmt numFmtId="178" formatCode="0.000_ "/>
    <numFmt numFmtId="179" formatCode="0.00_ "/>
  </numFmts>
  <fonts count="49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color rgb="FF000000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"/>
      <color rgb="FF000000"/>
      <name val="SimSun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5" borderId="11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10" fontId="25" fillId="0" borderId="0" xfId="0" applyNumberFormat="1" applyFont="1" applyFill="1" applyAlignment="1">
      <alignment horizontal="center" vertical="center"/>
    </xf>
    <xf numFmtId="178" fontId="25" fillId="0" borderId="0" xfId="0" applyNumberFormat="1" applyFont="1" applyFill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 wrapText="1"/>
    </xf>
    <xf numFmtId="179" fontId="26" fillId="0" borderId="1" xfId="0" applyNumberFormat="1" applyFont="1" applyFill="1" applyBorder="1" applyAlignment="1">
      <alignment horizontal="center" vertical="center" wrapText="1"/>
    </xf>
    <xf numFmtId="10" fontId="27" fillId="0" borderId="1" xfId="0" applyNumberFormat="1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179" fontId="27" fillId="0" borderId="7" xfId="0" applyNumberFormat="1" applyFont="1" applyFill="1" applyBorder="1" applyAlignment="1">
      <alignment horizontal="center" vertical="center" wrapText="1"/>
    </xf>
    <xf numFmtId="10" fontId="24" fillId="0" borderId="0" xfId="0" applyNumberFormat="1" applyFont="1" applyFill="1" applyAlignment="1">
      <alignment horizontal="left" vertical="center" wrapText="1"/>
    </xf>
    <xf numFmtId="178" fontId="24" fillId="0" borderId="0" xfId="0" applyNumberFormat="1" applyFont="1" applyFill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left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center" vertical="center"/>
    </xf>
    <xf numFmtId="178" fontId="26" fillId="0" borderId="5" xfId="0" applyNumberFormat="1" applyFont="1" applyFill="1" applyBorder="1" applyAlignment="1">
      <alignment horizontal="center" vertical="center" wrapText="1"/>
    </xf>
    <xf numFmtId="178" fontId="26" fillId="0" borderId="6" xfId="0" applyNumberFormat="1" applyFont="1" applyFill="1" applyBorder="1" applyAlignment="1">
      <alignment horizontal="center" vertical="center" wrapText="1"/>
    </xf>
    <xf numFmtId="179" fontId="27" fillId="0" borderId="7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 wrapText="1"/>
    </xf>
    <xf numFmtId="178" fontId="28" fillId="0" borderId="6" xfId="0" applyNumberFormat="1" applyFont="1" applyFill="1" applyBorder="1" applyAlignment="1">
      <alignment horizontal="center" vertical="center" wrapText="1"/>
    </xf>
    <xf numFmtId="178" fontId="28" fillId="0" borderId="7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警告文本 2" xfId="50"/>
    <cellStyle name="常规 2 3" xfId="51"/>
    <cellStyle name="常规 10 9" xfId="52"/>
    <cellStyle name="常规 10 2 2 2 2 2 2 3" xfId="53"/>
    <cellStyle name="常规 23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zoomScale="85" zoomScaleNormal="85" workbookViewId="0">
      <selection activeCell="T22" sqref="T22"/>
    </sheetView>
  </sheetViews>
  <sheetFormatPr defaultColWidth="9" defaultRowHeight="15.6"/>
  <cols>
    <col min="1" max="1" width="4.4" style="88" customWidth="1"/>
    <col min="2" max="2" width="9" style="88" customWidth="1"/>
    <col min="3" max="3" width="9.1" style="90" customWidth="1"/>
    <col min="4" max="4" width="6.9" style="90" customWidth="1"/>
    <col min="5" max="5" width="9.5" style="88" customWidth="1"/>
    <col min="6" max="6" width="6.1" style="88" customWidth="1"/>
    <col min="7" max="7" width="5.5" style="88" customWidth="1"/>
    <col min="8" max="8" width="5.1" style="88" customWidth="1"/>
    <col min="9" max="9" width="6" style="88" customWidth="1"/>
    <col min="10" max="10" width="5.7" style="88" customWidth="1"/>
    <col min="11" max="11" width="4.8" style="88" customWidth="1"/>
    <col min="12" max="12" width="4.2" style="88" customWidth="1"/>
    <col min="13" max="13" width="6.4" style="91" customWidth="1"/>
    <col min="14" max="14" width="7.2" style="91" customWidth="1"/>
    <col min="15" max="15" width="10" style="92" customWidth="1"/>
    <col min="16" max="16" width="11.4" style="92" customWidth="1"/>
    <col min="17" max="17" width="6.7" style="93" customWidth="1"/>
    <col min="18" max="18" width="8.4" style="92" customWidth="1"/>
    <col min="19" max="16384" width="9" style="88"/>
  </cols>
  <sheetData>
    <row r="1" s="88" customFormat="1" ht="27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05"/>
      <c r="N1" s="105"/>
      <c r="O1" s="106"/>
      <c r="P1" s="106"/>
      <c r="Q1" s="106"/>
      <c r="R1" s="106"/>
    </row>
    <row r="2" s="89" customFormat="1" ht="36" customHeight="1" spans="1:18">
      <c r="A2" s="95" t="s">
        <v>1</v>
      </c>
      <c r="B2" s="95" t="s">
        <v>2</v>
      </c>
      <c r="C2" s="95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5" t="s">
        <v>8</v>
      </c>
      <c r="I2" s="95"/>
      <c r="J2" s="95" t="s">
        <v>9</v>
      </c>
      <c r="K2" s="95" t="s">
        <v>10</v>
      </c>
      <c r="L2" s="95" t="s">
        <v>11</v>
      </c>
      <c r="M2" s="107" t="s">
        <v>12</v>
      </c>
      <c r="N2" s="108" t="s">
        <v>13</v>
      </c>
      <c r="O2" s="108" t="s">
        <v>14</v>
      </c>
      <c r="P2" s="108" t="s">
        <v>15</v>
      </c>
      <c r="Q2" s="108" t="s">
        <v>16</v>
      </c>
      <c r="R2" s="117" t="s">
        <v>17</v>
      </c>
    </row>
    <row r="3" s="89" customFormat="1" ht="36" customHeight="1" spans="1:18">
      <c r="A3" s="95"/>
      <c r="B3" s="95"/>
      <c r="C3" s="95"/>
      <c r="D3" s="95"/>
      <c r="E3" s="95"/>
      <c r="F3" s="95"/>
      <c r="G3" s="95"/>
      <c r="H3" s="95" t="s">
        <v>18</v>
      </c>
      <c r="I3" s="95" t="s">
        <v>19</v>
      </c>
      <c r="J3" s="95"/>
      <c r="K3" s="95"/>
      <c r="L3" s="95"/>
      <c r="M3" s="107"/>
      <c r="N3" s="108"/>
      <c r="O3" s="108"/>
      <c r="P3" s="108"/>
      <c r="Q3" s="108"/>
      <c r="R3" s="117"/>
    </row>
    <row r="4" s="89" customFormat="1" ht="36" customHeight="1" spans="1:18">
      <c r="A4" s="95">
        <v>1</v>
      </c>
      <c r="B4" s="96" t="s">
        <v>20</v>
      </c>
      <c r="C4" s="97" t="s">
        <v>21</v>
      </c>
      <c r="D4" s="97" t="s">
        <v>22</v>
      </c>
      <c r="E4" s="97" t="s">
        <v>23</v>
      </c>
      <c r="F4" s="97">
        <v>200</v>
      </c>
      <c r="G4" s="97">
        <v>44</v>
      </c>
      <c r="H4" s="97">
        <v>15</v>
      </c>
      <c r="I4" s="97">
        <v>29</v>
      </c>
      <c r="J4" s="97">
        <v>5</v>
      </c>
      <c r="K4" s="97">
        <v>2</v>
      </c>
      <c r="L4" s="97">
        <v>13</v>
      </c>
      <c r="M4" s="109">
        <f t="shared" ref="M4:M13" si="0">H4/G4</f>
        <v>0.340909090909091</v>
      </c>
      <c r="N4" s="110">
        <f>G4*0.4</f>
        <v>17.6</v>
      </c>
      <c r="O4" s="110">
        <f>K4*0.2</f>
        <v>0.4</v>
      </c>
      <c r="P4" s="110">
        <v>0</v>
      </c>
      <c r="Q4" s="118">
        <f t="shared" ref="Q4:Q13" si="1">SUM(N4:P4)</f>
        <v>18</v>
      </c>
      <c r="R4" s="119">
        <f>Q4+Q5+Q6+Q7+Q8+Q9+Q10+Q11+Q12+Q13</f>
        <v>138.44</v>
      </c>
    </row>
    <row r="5" s="88" customFormat="1" ht="39" customHeight="1" spans="1:18">
      <c r="A5" s="95">
        <v>2</v>
      </c>
      <c r="B5" s="98"/>
      <c r="C5" s="97" t="s">
        <v>24</v>
      </c>
      <c r="D5" s="97" t="s">
        <v>22</v>
      </c>
      <c r="E5" s="97" t="s">
        <v>25</v>
      </c>
      <c r="F5" s="97">
        <v>160</v>
      </c>
      <c r="G5" s="97">
        <v>42</v>
      </c>
      <c r="H5" s="97">
        <v>13</v>
      </c>
      <c r="I5" s="97">
        <v>29</v>
      </c>
      <c r="J5" s="97">
        <v>11</v>
      </c>
      <c r="K5" s="97">
        <v>3</v>
      </c>
      <c r="L5" s="97">
        <v>10</v>
      </c>
      <c r="M5" s="109">
        <f t="shared" si="0"/>
        <v>0.30952380952381</v>
      </c>
      <c r="N5" s="110">
        <f>G5*0.28</f>
        <v>11.76</v>
      </c>
      <c r="O5" s="110">
        <f>K5*0.14</f>
        <v>0.42</v>
      </c>
      <c r="P5" s="110">
        <v>0</v>
      </c>
      <c r="Q5" s="118">
        <f t="shared" si="1"/>
        <v>12.18</v>
      </c>
      <c r="R5" s="120"/>
    </row>
    <row r="6" s="88" customFormat="1" ht="39" customHeight="1" spans="1:18">
      <c r="A6" s="95">
        <v>3</v>
      </c>
      <c r="B6" s="98"/>
      <c r="C6" s="97" t="s">
        <v>26</v>
      </c>
      <c r="D6" s="97" t="s">
        <v>22</v>
      </c>
      <c r="E6" s="97" t="s">
        <v>27</v>
      </c>
      <c r="F6" s="97">
        <v>200</v>
      </c>
      <c r="G6" s="97">
        <v>46</v>
      </c>
      <c r="H6" s="97">
        <v>17</v>
      </c>
      <c r="I6" s="97">
        <v>29</v>
      </c>
      <c r="J6" s="97">
        <v>32</v>
      </c>
      <c r="K6" s="97">
        <v>12</v>
      </c>
      <c r="L6" s="97">
        <v>5</v>
      </c>
      <c r="M6" s="109">
        <f t="shared" si="0"/>
        <v>0.369565217391304</v>
      </c>
      <c r="N6" s="110">
        <f>G6*0.4</f>
        <v>18.4</v>
      </c>
      <c r="O6" s="110">
        <f>K6*0.2</f>
        <v>2.4</v>
      </c>
      <c r="P6" s="110">
        <v>0</v>
      </c>
      <c r="Q6" s="118">
        <f t="shared" si="1"/>
        <v>20.8</v>
      </c>
      <c r="R6" s="120"/>
    </row>
    <row r="7" s="88" customFormat="1" ht="39" customHeight="1" spans="1:18">
      <c r="A7" s="95">
        <v>4</v>
      </c>
      <c r="B7" s="98"/>
      <c r="C7" s="97" t="s">
        <v>28</v>
      </c>
      <c r="D7" s="97" t="s">
        <v>22</v>
      </c>
      <c r="E7" s="97" t="s">
        <v>29</v>
      </c>
      <c r="F7" s="97">
        <v>160</v>
      </c>
      <c r="G7" s="97">
        <v>26</v>
      </c>
      <c r="H7" s="97">
        <v>10</v>
      </c>
      <c r="I7" s="97">
        <v>16</v>
      </c>
      <c r="J7" s="97">
        <v>17</v>
      </c>
      <c r="K7" s="97">
        <v>8</v>
      </c>
      <c r="L7" s="97">
        <v>2</v>
      </c>
      <c r="M7" s="109">
        <f t="shared" si="0"/>
        <v>0.384615384615385</v>
      </c>
      <c r="N7" s="110">
        <f>G7*0.28</f>
        <v>7.28</v>
      </c>
      <c r="O7" s="110">
        <f>K7*0.14</f>
        <v>1.12</v>
      </c>
      <c r="P7" s="110">
        <v>0</v>
      </c>
      <c r="Q7" s="118">
        <f t="shared" si="1"/>
        <v>8.4</v>
      </c>
      <c r="R7" s="120"/>
    </row>
    <row r="8" s="88" customFormat="1" ht="39" customHeight="1" spans="1:18">
      <c r="A8" s="95">
        <v>5</v>
      </c>
      <c r="B8" s="98"/>
      <c r="C8" s="97" t="s">
        <v>30</v>
      </c>
      <c r="D8" s="97" t="s">
        <v>22</v>
      </c>
      <c r="E8" s="97" t="s">
        <v>31</v>
      </c>
      <c r="F8" s="97">
        <v>200</v>
      </c>
      <c r="G8" s="97">
        <v>36</v>
      </c>
      <c r="H8" s="97">
        <v>15</v>
      </c>
      <c r="I8" s="97">
        <v>21</v>
      </c>
      <c r="J8" s="97">
        <v>31</v>
      </c>
      <c r="K8" s="97">
        <v>12</v>
      </c>
      <c r="L8" s="97">
        <v>3</v>
      </c>
      <c r="M8" s="109">
        <f t="shared" si="0"/>
        <v>0.416666666666667</v>
      </c>
      <c r="N8" s="110">
        <f>G8*0.4</f>
        <v>14.4</v>
      </c>
      <c r="O8" s="110">
        <f>K8*0.2</f>
        <v>2.4</v>
      </c>
      <c r="P8" s="110">
        <v>0</v>
      </c>
      <c r="Q8" s="118">
        <f t="shared" si="1"/>
        <v>16.8</v>
      </c>
      <c r="R8" s="120"/>
    </row>
    <row r="9" s="88" customFormat="1" ht="39" customHeight="1" spans="1:18">
      <c r="A9" s="95">
        <v>6</v>
      </c>
      <c r="B9" s="98"/>
      <c r="C9" s="97" t="s">
        <v>32</v>
      </c>
      <c r="D9" s="97" t="s">
        <v>22</v>
      </c>
      <c r="E9" s="97" t="s">
        <v>33</v>
      </c>
      <c r="F9" s="97">
        <v>160</v>
      </c>
      <c r="G9" s="97">
        <v>32</v>
      </c>
      <c r="H9" s="97">
        <v>11</v>
      </c>
      <c r="I9" s="97">
        <v>21</v>
      </c>
      <c r="J9" s="97">
        <v>0</v>
      </c>
      <c r="K9" s="97">
        <v>0</v>
      </c>
      <c r="L9" s="97">
        <v>11</v>
      </c>
      <c r="M9" s="109">
        <f t="shared" si="0"/>
        <v>0.34375</v>
      </c>
      <c r="N9" s="110">
        <f>G9*0.28</f>
        <v>8.96</v>
      </c>
      <c r="O9" s="110">
        <v>0</v>
      </c>
      <c r="P9" s="110">
        <v>0</v>
      </c>
      <c r="Q9" s="118">
        <f t="shared" si="1"/>
        <v>8.96</v>
      </c>
      <c r="R9" s="120"/>
    </row>
    <row r="10" s="88" customFormat="1" ht="39" customHeight="1" spans="1:18">
      <c r="A10" s="95">
        <v>7</v>
      </c>
      <c r="B10" s="98"/>
      <c r="C10" s="97" t="s">
        <v>34</v>
      </c>
      <c r="D10" s="97" t="s">
        <v>35</v>
      </c>
      <c r="E10" s="97" t="s">
        <v>36</v>
      </c>
      <c r="F10" s="97">
        <v>160</v>
      </c>
      <c r="G10" s="97">
        <v>32</v>
      </c>
      <c r="H10" s="97">
        <v>13</v>
      </c>
      <c r="I10" s="97">
        <v>19</v>
      </c>
      <c r="J10" s="97">
        <v>0</v>
      </c>
      <c r="K10" s="97">
        <v>0</v>
      </c>
      <c r="L10" s="97">
        <v>13</v>
      </c>
      <c r="M10" s="109">
        <f t="shared" si="0"/>
        <v>0.40625</v>
      </c>
      <c r="N10" s="110">
        <f>G10*0.28</f>
        <v>8.96</v>
      </c>
      <c r="O10" s="110">
        <v>0</v>
      </c>
      <c r="P10" s="110">
        <v>0</v>
      </c>
      <c r="Q10" s="118">
        <f t="shared" si="1"/>
        <v>8.96</v>
      </c>
      <c r="R10" s="120"/>
    </row>
    <row r="11" s="88" customFormat="1" ht="39" customHeight="1" spans="1:18">
      <c r="A11" s="95">
        <v>8</v>
      </c>
      <c r="B11" s="98"/>
      <c r="C11" s="97" t="s">
        <v>37</v>
      </c>
      <c r="D11" s="97" t="s">
        <v>38</v>
      </c>
      <c r="E11" s="97" t="s">
        <v>39</v>
      </c>
      <c r="F11" s="97">
        <v>160</v>
      </c>
      <c r="G11" s="97">
        <v>40</v>
      </c>
      <c r="H11" s="97">
        <v>15</v>
      </c>
      <c r="I11" s="97">
        <v>25</v>
      </c>
      <c r="J11" s="97">
        <v>30</v>
      </c>
      <c r="K11" s="97">
        <v>11</v>
      </c>
      <c r="L11" s="97">
        <v>4</v>
      </c>
      <c r="M11" s="109">
        <f t="shared" si="0"/>
        <v>0.375</v>
      </c>
      <c r="N11" s="110">
        <f>G11*0.28</f>
        <v>11.2</v>
      </c>
      <c r="O11" s="110">
        <f>K11*0.14</f>
        <v>1.54</v>
      </c>
      <c r="P11" s="110">
        <v>0</v>
      </c>
      <c r="Q11" s="118">
        <f t="shared" si="1"/>
        <v>12.74</v>
      </c>
      <c r="R11" s="120"/>
    </row>
    <row r="12" s="88" customFormat="1" ht="39" customHeight="1" spans="1:18">
      <c r="A12" s="95">
        <v>9</v>
      </c>
      <c r="B12" s="98"/>
      <c r="C12" s="97" t="s">
        <v>40</v>
      </c>
      <c r="D12" s="97" t="s">
        <v>22</v>
      </c>
      <c r="E12" s="97" t="s">
        <v>41</v>
      </c>
      <c r="F12" s="97">
        <v>200</v>
      </c>
      <c r="G12" s="97">
        <v>38</v>
      </c>
      <c r="H12" s="97">
        <v>13</v>
      </c>
      <c r="I12" s="97">
        <v>25</v>
      </c>
      <c r="J12" s="97">
        <v>32</v>
      </c>
      <c r="K12" s="97">
        <v>13</v>
      </c>
      <c r="L12" s="97">
        <v>0</v>
      </c>
      <c r="M12" s="109">
        <f t="shared" si="0"/>
        <v>0.342105263157895</v>
      </c>
      <c r="N12" s="110">
        <f>G12*0.4</f>
        <v>15.2</v>
      </c>
      <c r="O12" s="110">
        <f>H12*0.2</f>
        <v>2.6</v>
      </c>
      <c r="P12" s="110">
        <v>0</v>
      </c>
      <c r="Q12" s="118">
        <f t="shared" si="1"/>
        <v>17.8</v>
      </c>
      <c r="R12" s="120"/>
    </row>
    <row r="13" s="88" customFormat="1" ht="39" customHeight="1" spans="1:18">
      <c r="A13" s="95">
        <v>10</v>
      </c>
      <c r="B13" s="99"/>
      <c r="C13" s="99" t="s">
        <v>42</v>
      </c>
      <c r="D13" s="97" t="s">
        <v>22</v>
      </c>
      <c r="E13" s="97" t="s">
        <v>43</v>
      </c>
      <c r="F13" s="99">
        <v>200</v>
      </c>
      <c r="G13" s="99">
        <v>31</v>
      </c>
      <c r="H13" s="99">
        <v>12</v>
      </c>
      <c r="I13" s="99">
        <v>19</v>
      </c>
      <c r="J13" s="99">
        <v>20</v>
      </c>
      <c r="K13" s="99">
        <v>7</v>
      </c>
      <c r="L13" s="99">
        <v>5</v>
      </c>
      <c r="M13" s="111">
        <f t="shared" si="0"/>
        <v>0.387096774193548</v>
      </c>
      <c r="N13" s="112">
        <f>G13*0.4</f>
        <v>12.4</v>
      </c>
      <c r="O13" s="112">
        <f>K13*0.2</f>
        <v>1.4</v>
      </c>
      <c r="P13" s="112">
        <v>0</v>
      </c>
      <c r="Q13" s="121">
        <f t="shared" si="1"/>
        <v>13.8</v>
      </c>
      <c r="R13" s="120"/>
    </row>
    <row r="14" s="88" customFormat="1" ht="45" customHeight="1" spans="1:18">
      <c r="A14" s="95">
        <v>11</v>
      </c>
      <c r="B14" s="98" t="s">
        <v>44</v>
      </c>
      <c r="C14" s="99" t="s">
        <v>45</v>
      </c>
      <c r="D14" s="99" t="s">
        <v>46</v>
      </c>
      <c r="E14" s="99" t="s">
        <v>47</v>
      </c>
      <c r="F14" s="99">
        <v>120</v>
      </c>
      <c r="G14" s="99">
        <v>31</v>
      </c>
      <c r="H14" s="99">
        <v>10</v>
      </c>
      <c r="I14" s="99">
        <v>21</v>
      </c>
      <c r="J14" s="99">
        <v>0</v>
      </c>
      <c r="K14" s="99">
        <v>0</v>
      </c>
      <c r="L14" s="99">
        <v>10</v>
      </c>
      <c r="M14" s="111">
        <f t="shared" ref="M14:M21" si="2">H14/G14</f>
        <v>0.32258064516129</v>
      </c>
      <c r="N14" s="112">
        <f>G14*0.18</f>
        <v>5.58</v>
      </c>
      <c r="O14" s="112">
        <v>0</v>
      </c>
      <c r="P14" s="112">
        <v>0</v>
      </c>
      <c r="Q14" s="121">
        <f t="shared" ref="Q14:Q22" si="3">SUM(N14:P14)</f>
        <v>5.58</v>
      </c>
      <c r="R14" s="122">
        <f>Q14+Q15</f>
        <v>20.84</v>
      </c>
    </row>
    <row r="15" s="88" customFormat="1" ht="45" customHeight="1" spans="1:18">
      <c r="A15" s="95">
        <v>12</v>
      </c>
      <c r="B15" s="98"/>
      <c r="C15" s="99" t="s">
        <v>48</v>
      </c>
      <c r="D15" s="99" t="s">
        <v>49</v>
      </c>
      <c r="E15" s="99" t="s">
        <v>50</v>
      </c>
      <c r="F15" s="99">
        <v>160</v>
      </c>
      <c r="G15" s="99">
        <v>47</v>
      </c>
      <c r="H15" s="99">
        <v>15</v>
      </c>
      <c r="I15" s="99">
        <v>32</v>
      </c>
      <c r="J15" s="99">
        <v>33</v>
      </c>
      <c r="K15" s="99">
        <v>15</v>
      </c>
      <c r="L15" s="99">
        <v>0</v>
      </c>
      <c r="M15" s="111">
        <f t="shared" si="2"/>
        <v>0.319148936170213</v>
      </c>
      <c r="N15" s="112">
        <f>G15*0.28</f>
        <v>13.16</v>
      </c>
      <c r="O15" s="112">
        <f>H15*0.14</f>
        <v>2.1</v>
      </c>
      <c r="P15" s="112">
        <v>0</v>
      </c>
      <c r="Q15" s="121">
        <f t="shared" si="3"/>
        <v>15.26</v>
      </c>
      <c r="R15" s="123"/>
    </row>
    <row r="16" s="88" customFormat="1" ht="45" customHeight="1" spans="1:18">
      <c r="A16" s="95">
        <v>13</v>
      </c>
      <c r="B16" s="96" t="s">
        <v>51</v>
      </c>
      <c r="C16" s="97" t="s">
        <v>52</v>
      </c>
      <c r="D16" s="97" t="s">
        <v>53</v>
      </c>
      <c r="E16" s="97" t="s">
        <v>54</v>
      </c>
      <c r="F16" s="97">
        <v>200</v>
      </c>
      <c r="G16" s="97">
        <v>31</v>
      </c>
      <c r="H16" s="97">
        <v>12</v>
      </c>
      <c r="I16" s="97">
        <v>19</v>
      </c>
      <c r="J16" s="97">
        <v>0</v>
      </c>
      <c r="K16" s="97">
        <v>0</v>
      </c>
      <c r="L16" s="97">
        <v>12</v>
      </c>
      <c r="M16" s="109">
        <f t="shared" si="2"/>
        <v>0.387096774193548</v>
      </c>
      <c r="N16" s="110">
        <f>G16*0.4</f>
        <v>12.4</v>
      </c>
      <c r="O16" s="110">
        <v>0</v>
      </c>
      <c r="P16" s="110">
        <v>0</v>
      </c>
      <c r="Q16" s="118">
        <f t="shared" si="3"/>
        <v>12.4</v>
      </c>
      <c r="R16" s="122">
        <f>Q16+Q17</f>
        <v>20</v>
      </c>
    </row>
    <row r="17" s="88" customFormat="1" ht="45" customHeight="1" spans="1:18">
      <c r="A17" s="95">
        <v>14</v>
      </c>
      <c r="B17" s="98"/>
      <c r="C17" s="97" t="s">
        <v>55</v>
      </c>
      <c r="D17" s="97" t="s">
        <v>53</v>
      </c>
      <c r="E17" s="97" t="s">
        <v>56</v>
      </c>
      <c r="F17" s="97">
        <v>200</v>
      </c>
      <c r="G17" s="97">
        <v>19</v>
      </c>
      <c r="H17" s="97">
        <v>6</v>
      </c>
      <c r="I17" s="97">
        <v>13</v>
      </c>
      <c r="J17" s="97">
        <v>0</v>
      </c>
      <c r="K17" s="97">
        <v>0</v>
      </c>
      <c r="L17" s="97">
        <v>6</v>
      </c>
      <c r="M17" s="109">
        <f t="shared" si="2"/>
        <v>0.315789473684211</v>
      </c>
      <c r="N17" s="110">
        <f>G17*0.4</f>
        <v>7.6</v>
      </c>
      <c r="O17" s="110">
        <v>0</v>
      </c>
      <c r="P17" s="110">
        <v>0</v>
      </c>
      <c r="Q17" s="118">
        <f t="shared" si="3"/>
        <v>7.6</v>
      </c>
      <c r="R17" s="124"/>
    </row>
    <row r="18" s="88" customFormat="1" ht="45" customHeight="1" spans="1:18">
      <c r="A18" s="95">
        <v>15</v>
      </c>
      <c r="B18" s="96" t="s">
        <v>57</v>
      </c>
      <c r="C18" s="97" t="s">
        <v>58</v>
      </c>
      <c r="D18" s="97" t="s">
        <v>59</v>
      </c>
      <c r="E18" s="97" t="s">
        <v>60</v>
      </c>
      <c r="F18" s="97">
        <v>120</v>
      </c>
      <c r="G18" s="97">
        <v>41</v>
      </c>
      <c r="H18" s="97">
        <v>16</v>
      </c>
      <c r="I18" s="97">
        <v>25</v>
      </c>
      <c r="J18" s="97">
        <v>0</v>
      </c>
      <c r="K18" s="97">
        <v>0</v>
      </c>
      <c r="L18" s="97">
        <v>16</v>
      </c>
      <c r="M18" s="109">
        <f t="shared" si="2"/>
        <v>0.390243902439024</v>
      </c>
      <c r="N18" s="110">
        <f>G18*0.18</f>
        <v>7.38</v>
      </c>
      <c r="O18" s="110">
        <v>0</v>
      </c>
      <c r="P18" s="110">
        <v>0</v>
      </c>
      <c r="Q18" s="118">
        <f t="shared" si="3"/>
        <v>7.38</v>
      </c>
      <c r="R18" s="125">
        <f>Q18+Q19+Q20+Q21</f>
        <v>40.56</v>
      </c>
    </row>
    <row r="19" s="88" customFormat="1" ht="45" customHeight="1" spans="1:18">
      <c r="A19" s="95">
        <v>16</v>
      </c>
      <c r="B19" s="98"/>
      <c r="C19" s="97" t="s">
        <v>61</v>
      </c>
      <c r="D19" s="97" t="s">
        <v>59</v>
      </c>
      <c r="E19" s="97" t="s">
        <v>62</v>
      </c>
      <c r="F19" s="97">
        <v>120</v>
      </c>
      <c r="G19" s="97">
        <v>49</v>
      </c>
      <c r="H19" s="97">
        <v>15</v>
      </c>
      <c r="I19" s="97">
        <v>34</v>
      </c>
      <c r="J19" s="97">
        <v>0</v>
      </c>
      <c r="K19" s="97">
        <v>0</v>
      </c>
      <c r="L19" s="97">
        <v>15</v>
      </c>
      <c r="M19" s="109">
        <f t="shared" si="2"/>
        <v>0.306122448979592</v>
      </c>
      <c r="N19" s="110">
        <f>G19*0.18</f>
        <v>8.82</v>
      </c>
      <c r="O19" s="110">
        <v>0</v>
      </c>
      <c r="P19" s="110">
        <v>0</v>
      </c>
      <c r="Q19" s="118">
        <f t="shared" si="3"/>
        <v>8.82</v>
      </c>
      <c r="R19" s="125"/>
    </row>
    <row r="20" s="88" customFormat="1" ht="45" customHeight="1" spans="1:18">
      <c r="A20" s="95">
        <v>17</v>
      </c>
      <c r="B20" s="98"/>
      <c r="C20" s="97" t="s">
        <v>63</v>
      </c>
      <c r="D20" s="97" t="s">
        <v>59</v>
      </c>
      <c r="E20" s="97" t="s">
        <v>64</v>
      </c>
      <c r="F20" s="97">
        <v>160</v>
      </c>
      <c r="G20" s="97">
        <v>32</v>
      </c>
      <c r="H20" s="97">
        <v>10</v>
      </c>
      <c r="I20" s="97">
        <v>22</v>
      </c>
      <c r="J20" s="97">
        <v>0</v>
      </c>
      <c r="K20" s="97">
        <v>0</v>
      </c>
      <c r="L20" s="97">
        <v>10</v>
      </c>
      <c r="M20" s="109">
        <f t="shared" si="2"/>
        <v>0.3125</v>
      </c>
      <c r="N20" s="110">
        <f>G20*0.28</f>
        <v>8.96</v>
      </c>
      <c r="O20" s="110">
        <v>0</v>
      </c>
      <c r="P20" s="110">
        <v>0</v>
      </c>
      <c r="Q20" s="118">
        <f t="shared" si="3"/>
        <v>8.96</v>
      </c>
      <c r="R20" s="125"/>
    </row>
    <row r="21" s="88" customFormat="1" ht="45" customHeight="1" spans="1:18">
      <c r="A21" s="95">
        <v>18</v>
      </c>
      <c r="B21" s="99"/>
      <c r="C21" s="97" t="s">
        <v>65</v>
      </c>
      <c r="D21" s="97" t="s">
        <v>66</v>
      </c>
      <c r="E21" s="97" t="s">
        <v>67</v>
      </c>
      <c r="F21" s="97">
        <v>160</v>
      </c>
      <c r="G21" s="97">
        <v>48</v>
      </c>
      <c r="H21" s="97">
        <v>17</v>
      </c>
      <c r="I21" s="97">
        <v>31</v>
      </c>
      <c r="J21" s="97">
        <v>36</v>
      </c>
      <c r="K21" s="97">
        <v>14</v>
      </c>
      <c r="L21" s="97">
        <v>3</v>
      </c>
      <c r="M21" s="109">
        <f t="shared" si="2"/>
        <v>0.354166666666667</v>
      </c>
      <c r="N21" s="110">
        <f>G21*0.28</f>
        <v>13.44</v>
      </c>
      <c r="O21" s="110">
        <f>K21*0.14</f>
        <v>1.96</v>
      </c>
      <c r="P21" s="110">
        <v>0</v>
      </c>
      <c r="Q21" s="118">
        <f t="shared" si="3"/>
        <v>15.4</v>
      </c>
      <c r="R21" s="125"/>
    </row>
    <row r="22" s="88" customFormat="1" ht="45" customHeight="1" spans="1:18">
      <c r="A22" s="100" t="s">
        <v>17</v>
      </c>
      <c r="B22" s="100"/>
      <c r="C22" s="100"/>
      <c r="D22" s="100"/>
      <c r="E22" s="100"/>
      <c r="F22" s="101"/>
      <c r="G22" s="97">
        <f t="shared" ref="G22:L22" si="4">SUM(G4:G21)</f>
        <v>665</v>
      </c>
      <c r="H22" s="97">
        <f t="shared" si="4"/>
        <v>235</v>
      </c>
      <c r="I22" s="97">
        <f t="shared" si="4"/>
        <v>430</v>
      </c>
      <c r="J22" s="97">
        <f t="shared" si="4"/>
        <v>247</v>
      </c>
      <c r="K22" s="97">
        <f t="shared" si="4"/>
        <v>97</v>
      </c>
      <c r="L22" s="97">
        <f t="shared" si="4"/>
        <v>138</v>
      </c>
      <c r="M22" s="109"/>
      <c r="N22" s="110">
        <f>SUM(N4:N21)</f>
        <v>203.5</v>
      </c>
      <c r="O22" s="110">
        <f>SUM(O4:O21)</f>
        <v>16.34</v>
      </c>
      <c r="P22" s="110">
        <f>SUM(P4:P21)</f>
        <v>0</v>
      </c>
      <c r="Q22" s="118">
        <f t="shared" si="3"/>
        <v>219.84</v>
      </c>
      <c r="R22" s="126">
        <f>SUM(R4:R21)</f>
        <v>219.84</v>
      </c>
    </row>
    <row r="23" s="88" customFormat="1" ht="57" customHeight="1" spans="1:18">
      <c r="A23" s="102" t="s">
        <v>68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13"/>
      <c r="N23" s="113"/>
      <c r="O23" s="114"/>
      <c r="P23" s="114"/>
      <c r="Q23" s="114"/>
      <c r="R23" s="114"/>
    </row>
    <row r="24" s="88" customFormat="1" ht="31" customHeight="1" spans="1:18">
      <c r="A24" s="103" t="s">
        <v>69</v>
      </c>
      <c r="B24" s="103"/>
      <c r="C24" s="104"/>
      <c r="D24" s="104"/>
      <c r="E24" s="103"/>
      <c r="F24" s="103"/>
      <c r="G24" s="103"/>
      <c r="H24" s="103"/>
      <c r="I24" s="103"/>
      <c r="J24" s="103"/>
      <c r="K24" s="103"/>
      <c r="L24" s="103"/>
      <c r="M24" s="115"/>
      <c r="N24" s="115"/>
      <c r="O24" s="116"/>
      <c r="P24" s="116"/>
      <c r="Q24" s="127"/>
      <c r="R24" s="116"/>
    </row>
  </sheetData>
  <mergeCells count="29">
    <mergeCell ref="A1:R1"/>
    <mergeCell ref="H2:I2"/>
    <mergeCell ref="A22:E22"/>
    <mergeCell ref="A23:R23"/>
    <mergeCell ref="A24:R24"/>
    <mergeCell ref="A2:A3"/>
    <mergeCell ref="B2:B3"/>
    <mergeCell ref="B4:B13"/>
    <mergeCell ref="B14:B15"/>
    <mergeCell ref="B16:B17"/>
    <mergeCell ref="B18:B21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R4:R13"/>
    <mergeCell ref="R14:R15"/>
    <mergeCell ref="R16:R17"/>
    <mergeCell ref="R18:R21"/>
  </mergeCells>
  <printOptions horizontalCentered="1"/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  <ignoredErrors>
    <ignoredError sqref="Q22 N14 N8 N7:O7 N5:N6 N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1"/>
  <sheetViews>
    <sheetView workbookViewId="0">
      <selection activeCell="F3" sqref="F$1:H$1048576"/>
    </sheetView>
  </sheetViews>
  <sheetFormatPr defaultColWidth="9" defaultRowHeight="15.6"/>
  <cols>
    <col min="1" max="1" width="3.775" style="7" customWidth="1"/>
    <col min="2" max="2" width="6.93333333333333" style="8" customWidth="1"/>
    <col min="3" max="5" width="3.5" style="7" customWidth="1"/>
    <col min="6" max="6" width="8.875" style="9" customWidth="1"/>
    <col min="7" max="7" width="12.2083333333333" style="10" customWidth="1"/>
    <col min="8" max="8" width="4.125" style="7" customWidth="1"/>
    <col min="9" max="9" width="4.25" style="7" customWidth="1"/>
    <col min="10" max="10" width="11.5833333333333" style="7" customWidth="1"/>
    <col min="11" max="11" width="11.25" style="11" customWidth="1"/>
    <col min="12" max="12" width="5" style="7" customWidth="1"/>
    <col min="13" max="13" width="8.90833333333333" style="7" customWidth="1"/>
    <col min="14" max="16384" width="9" style="7"/>
  </cols>
  <sheetData>
    <row r="1" s="1" customFormat="1" ht="34.5" customHeight="1" spans="1:15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="2" customFormat="1" ht="24" customHeight="1" spans="1:13">
      <c r="A2" s="40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3" customFormat="1" ht="34" customHeight="1" spans="1:15">
      <c r="A3" s="50" t="s">
        <v>1</v>
      </c>
      <c r="B3" s="50" t="s">
        <v>72</v>
      </c>
      <c r="C3" s="16" t="s">
        <v>73</v>
      </c>
      <c r="D3" s="16" t="s">
        <v>74</v>
      </c>
      <c r="E3" s="16" t="s">
        <v>75</v>
      </c>
      <c r="F3" s="50" t="s">
        <v>76</v>
      </c>
      <c r="G3" s="50" t="s">
        <v>77</v>
      </c>
      <c r="H3" s="50" t="s">
        <v>78</v>
      </c>
      <c r="I3" s="50" t="s">
        <v>79</v>
      </c>
      <c r="J3" s="50" t="s">
        <v>80</v>
      </c>
      <c r="K3" s="50" t="s">
        <v>81</v>
      </c>
      <c r="L3" s="50" t="s">
        <v>82</v>
      </c>
      <c r="M3" s="42" t="s">
        <v>83</v>
      </c>
      <c r="N3" s="20" t="s">
        <v>84</v>
      </c>
      <c r="O3" s="20" t="s">
        <v>85</v>
      </c>
    </row>
    <row r="4" s="3" customFormat="1" ht="28" customHeight="1" spans="1:15">
      <c r="A4" s="53">
        <v>1</v>
      </c>
      <c r="B4" s="54" t="s">
        <v>86</v>
      </c>
      <c r="C4" s="37" t="s">
        <v>87</v>
      </c>
      <c r="D4" s="53" t="s">
        <v>88</v>
      </c>
      <c r="E4" s="55" t="e">
        <f>2024-MID(#REF!,7,4)</f>
        <v>#REF!</v>
      </c>
      <c r="F4" s="54" t="s">
        <v>89</v>
      </c>
      <c r="G4" s="37" t="s">
        <v>90</v>
      </c>
      <c r="H4" s="54" t="s">
        <v>91</v>
      </c>
      <c r="I4" s="53">
        <v>25</v>
      </c>
      <c r="J4" s="53" t="s">
        <v>92</v>
      </c>
      <c r="K4" s="59" t="s">
        <v>93</v>
      </c>
      <c r="L4" s="60" t="s">
        <v>94</v>
      </c>
      <c r="M4" s="42">
        <v>4000</v>
      </c>
      <c r="N4" s="20">
        <v>0</v>
      </c>
      <c r="O4" s="20" t="s">
        <v>95</v>
      </c>
    </row>
    <row r="5" s="3" customFormat="1" ht="28" customHeight="1" spans="1:15">
      <c r="A5" s="53">
        <v>2</v>
      </c>
      <c r="B5" s="56" t="s">
        <v>96</v>
      </c>
      <c r="C5" s="37" t="s">
        <v>87</v>
      </c>
      <c r="D5" s="53" t="s">
        <v>88</v>
      </c>
      <c r="E5" s="55" t="e">
        <f>2024-MID(#REF!,7,4)</f>
        <v>#REF!</v>
      </c>
      <c r="F5" s="54" t="s">
        <v>89</v>
      </c>
      <c r="G5" s="37" t="s">
        <v>97</v>
      </c>
      <c r="H5" s="54" t="s">
        <v>91</v>
      </c>
      <c r="I5" s="53">
        <v>25</v>
      </c>
      <c r="J5" s="53" t="s">
        <v>98</v>
      </c>
      <c r="K5" s="59" t="s">
        <v>99</v>
      </c>
      <c r="L5" s="60" t="s">
        <v>94</v>
      </c>
      <c r="M5" s="42">
        <v>4000</v>
      </c>
      <c r="N5" s="20">
        <v>2000</v>
      </c>
      <c r="O5" s="20" t="s">
        <v>95</v>
      </c>
    </row>
    <row r="6" s="3" customFormat="1" ht="28" customHeight="1" spans="1:15">
      <c r="A6" s="53">
        <v>3</v>
      </c>
      <c r="B6" s="54" t="s">
        <v>100</v>
      </c>
      <c r="C6" s="37" t="s">
        <v>87</v>
      </c>
      <c r="D6" s="53" t="s">
        <v>88</v>
      </c>
      <c r="E6" s="55" t="e">
        <f>2024-MID(#REF!,7,4)</f>
        <v>#REF!</v>
      </c>
      <c r="F6" s="54" t="s">
        <v>89</v>
      </c>
      <c r="G6" s="37" t="s">
        <v>101</v>
      </c>
      <c r="H6" s="54" t="s">
        <v>91</v>
      </c>
      <c r="I6" s="53">
        <v>25</v>
      </c>
      <c r="J6" s="53" t="s">
        <v>102</v>
      </c>
      <c r="K6" s="59" t="s">
        <v>93</v>
      </c>
      <c r="L6" s="60" t="s">
        <v>103</v>
      </c>
      <c r="M6" s="42">
        <v>4000</v>
      </c>
      <c r="N6" s="20">
        <v>0</v>
      </c>
      <c r="O6" s="20" t="s">
        <v>95</v>
      </c>
    </row>
    <row r="7" s="3" customFormat="1" ht="28" customHeight="1" spans="1:15">
      <c r="A7" s="53">
        <v>4</v>
      </c>
      <c r="B7" s="54" t="s">
        <v>104</v>
      </c>
      <c r="C7" s="37" t="s">
        <v>87</v>
      </c>
      <c r="D7" s="53" t="s">
        <v>88</v>
      </c>
      <c r="E7" s="55" t="e">
        <f>2024-MID(#REF!,7,4)</f>
        <v>#REF!</v>
      </c>
      <c r="F7" s="54" t="s">
        <v>89</v>
      </c>
      <c r="G7" s="37" t="s">
        <v>90</v>
      </c>
      <c r="H7" s="54" t="s">
        <v>91</v>
      </c>
      <c r="I7" s="53">
        <v>25</v>
      </c>
      <c r="J7" s="53" t="s">
        <v>105</v>
      </c>
      <c r="K7" s="59" t="s">
        <v>93</v>
      </c>
      <c r="L7" s="60" t="s">
        <v>103</v>
      </c>
      <c r="M7" s="42">
        <v>4000</v>
      </c>
      <c r="N7" s="20">
        <v>0</v>
      </c>
      <c r="O7" s="20" t="s">
        <v>95</v>
      </c>
    </row>
    <row r="8" s="3" customFormat="1" ht="28" customHeight="1" spans="1:15">
      <c r="A8" s="53">
        <v>5</v>
      </c>
      <c r="B8" s="54" t="s">
        <v>106</v>
      </c>
      <c r="C8" s="37" t="s">
        <v>87</v>
      </c>
      <c r="D8" s="53" t="s">
        <v>88</v>
      </c>
      <c r="E8" s="55" t="e">
        <f>2024-MID(#REF!,7,4)</f>
        <v>#REF!</v>
      </c>
      <c r="F8" s="54" t="s">
        <v>89</v>
      </c>
      <c r="G8" s="37" t="s">
        <v>90</v>
      </c>
      <c r="H8" s="54" t="s">
        <v>91</v>
      </c>
      <c r="I8" s="53">
        <v>25</v>
      </c>
      <c r="J8" s="53" t="s">
        <v>107</v>
      </c>
      <c r="K8" s="59" t="s">
        <v>93</v>
      </c>
      <c r="L8" s="60" t="s">
        <v>94</v>
      </c>
      <c r="M8" s="42">
        <v>4000</v>
      </c>
      <c r="N8" s="20">
        <v>0</v>
      </c>
      <c r="O8" s="20" t="s">
        <v>95</v>
      </c>
    </row>
    <row r="9" s="3" customFormat="1" ht="28" customHeight="1" spans="1:15">
      <c r="A9" s="53">
        <v>6</v>
      </c>
      <c r="B9" s="54" t="s">
        <v>108</v>
      </c>
      <c r="C9" s="37" t="s">
        <v>87</v>
      </c>
      <c r="D9" s="53" t="s">
        <v>88</v>
      </c>
      <c r="E9" s="55" t="e">
        <f>2024-MID(#REF!,7,4)</f>
        <v>#REF!</v>
      </c>
      <c r="F9" s="54" t="s">
        <v>89</v>
      </c>
      <c r="G9" s="37" t="s">
        <v>90</v>
      </c>
      <c r="H9" s="54" t="s">
        <v>91</v>
      </c>
      <c r="I9" s="53">
        <v>25</v>
      </c>
      <c r="J9" s="53" t="s">
        <v>109</v>
      </c>
      <c r="K9" s="59" t="s">
        <v>110</v>
      </c>
      <c r="L9" s="60" t="s">
        <v>103</v>
      </c>
      <c r="M9" s="42">
        <v>4000</v>
      </c>
      <c r="N9" s="20">
        <v>0</v>
      </c>
      <c r="O9" s="20" t="s">
        <v>95</v>
      </c>
    </row>
    <row r="10" s="3" customFormat="1" ht="28" customHeight="1" spans="1:15">
      <c r="A10" s="53">
        <v>7</v>
      </c>
      <c r="B10" s="54" t="s">
        <v>111</v>
      </c>
      <c r="C10" s="37" t="s">
        <v>87</v>
      </c>
      <c r="D10" s="53" t="s">
        <v>88</v>
      </c>
      <c r="E10" s="55" t="e">
        <f>2024-MID(#REF!,7,4)</f>
        <v>#REF!</v>
      </c>
      <c r="F10" s="54" t="s">
        <v>89</v>
      </c>
      <c r="G10" s="37" t="s">
        <v>97</v>
      </c>
      <c r="H10" s="54" t="s">
        <v>91</v>
      </c>
      <c r="I10" s="53">
        <v>25</v>
      </c>
      <c r="J10" s="53" t="s">
        <v>112</v>
      </c>
      <c r="K10" s="59" t="s">
        <v>93</v>
      </c>
      <c r="L10" s="60" t="s">
        <v>103</v>
      </c>
      <c r="M10" s="42">
        <v>4000</v>
      </c>
      <c r="N10" s="20">
        <v>0</v>
      </c>
      <c r="O10" s="20" t="s">
        <v>95</v>
      </c>
    </row>
    <row r="11" s="3" customFormat="1" ht="28" customHeight="1" spans="1:15">
      <c r="A11" s="53">
        <v>8</v>
      </c>
      <c r="B11" s="54" t="s">
        <v>113</v>
      </c>
      <c r="C11" s="37" t="s">
        <v>87</v>
      </c>
      <c r="D11" s="53" t="s">
        <v>88</v>
      </c>
      <c r="E11" s="55" t="e">
        <f>2024-MID(#REF!,7,4)</f>
        <v>#REF!</v>
      </c>
      <c r="F11" s="54" t="s">
        <v>89</v>
      </c>
      <c r="G11" s="37" t="s">
        <v>97</v>
      </c>
      <c r="H11" s="54" t="s">
        <v>91</v>
      </c>
      <c r="I11" s="53">
        <v>25</v>
      </c>
      <c r="J11" s="53" t="s">
        <v>114</v>
      </c>
      <c r="K11" s="59" t="s">
        <v>93</v>
      </c>
      <c r="L11" s="60" t="s">
        <v>103</v>
      </c>
      <c r="M11" s="42">
        <v>4000</v>
      </c>
      <c r="N11" s="20">
        <v>0</v>
      </c>
      <c r="O11" s="20" t="s">
        <v>95</v>
      </c>
    </row>
    <row r="12" s="3" customFormat="1" ht="28" customHeight="1" spans="1:15">
      <c r="A12" s="53">
        <v>9</v>
      </c>
      <c r="B12" s="57" t="s">
        <v>115</v>
      </c>
      <c r="C12" s="37" t="s">
        <v>87</v>
      </c>
      <c r="D12" s="53" t="s">
        <v>88</v>
      </c>
      <c r="E12" s="55" t="e">
        <f>2024-MID(#REF!,7,4)</f>
        <v>#REF!</v>
      </c>
      <c r="F12" s="54" t="s">
        <v>89</v>
      </c>
      <c r="G12" s="37" t="s">
        <v>97</v>
      </c>
      <c r="H12" s="54" t="s">
        <v>91</v>
      </c>
      <c r="I12" s="53">
        <v>25</v>
      </c>
      <c r="J12" s="53" t="s">
        <v>116</v>
      </c>
      <c r="K12" s="59" t="s">
        <v>93</v>
      </c>
      <c r="L12" s="60" t="s">
        <v>103</v>
      </c>
      <c r="M12" s="42">
        <v>4000</v>
      </c>
      <c r="N12" s="20">
        <v>0</v>
      </c>
      <c r="O12" s="20" t="s">
        <v>95</v>
      </c>
    </row>
    <row r="13" s="3" customFormat="1" ht="28" customHeight="1" spans="1:15">
      <c r="A13" s="53">
        <v>10</v>
      </c>
      <c r="B13" s="54" t="s">
        <v>117</v>
      </c>
      <c r="C13" s="37" t="s">
        <v>87</v>
      </c>
      <c r="D13" s="53" t="s">
        <v>88</v>
      </c>
      <c r="E13" s="55" t="e">
        <f>2024-MID(#REF!,7,4)</f>
        <v>#REF!</v>
      </c>
      <c r="F13" s="54" t="s">
        <v>89</v>
      </c>
      <c r="G13" s="37" t="s">
        <v>97</v>
      </c>
      <c r="H13" s="54" t="s">
        <v>91</v>
      </c>
      <c r="I13" s="53">
        <v>25</v>
      </c>
      <c r="J13" s="53" t="s">
        <v>118</v>
      </c>
      <c r="K13" s="59" t="s">
        <v>93</v>
      </c>
      <c r="L13" s="60" t="s">
        <v>103</v>
      </c>
      <c r="M13" s="42">
        <v>4000</v>
      </c>
      <c r="N13" s="20">
        <v>0</v>
      </c>
      <c r="O13" s="20" t="s">
        <v>95</v>
      </c>
    </row>
    <row r="14" s="3" customFormat="1" ht="28" customHeight="1" spans="1:15">
      <c r="A14" s="53">
        <v>11</v>
      </c>
      <c r="B14" s="54" t="s">
        <v>119</v>
      </c>
      <c r="C14" s="37" t="s">
        <v>87</v>
      </c>
      <c r="D14" s="53" t="s">
        <v>88</v>
      </c>
      <c r="E14" s="55" t="e">
        <f>2024-MID(#REF!,7,4)</f>
        <v>#REF!</v>
      </c>
      <c r="F14" s="54" t="s">
        <v>89</v>
      </c>
      <c r="G14" s="37" t="s">
        <v>90</v>
      </c>
      <c r="H14" s="54" t="s">
        <v>91</v>
      </c>
      <c r="I14" s="53">
        <v>25</v>
      </c>
      <c r="J14" s="53" t="s">
        <v>120</v>
      </c>
      <c r="K14" s="59" t="s">
        <v>93</v>
      </c>
      <c r="L14" s="60" t="s">
        <v>94</v>
      </c>
      <c r="M14" s="42">
        <v>4000</v>
      </c>
      <c r="N14" s="20">
        <v>0</v>
      </c>
      <c r="O14" s="20" t="s">
        <v>95</v>
      </c>
    </row>
    <row r="15" s="3" customFormat="1" ht="28" customHeight="1" spans="1:15">
      <c r="A15" s="53">
        <v>12</v>
      </c>
      <c r="B15" s="53" t="s">
        <v>121</v>
      </c>
      <c r="C15" s="37" t="s">
        <v>87</v>
      </c>
      <c r="D15" s="53" t="s">
        <v>88</v>
      </c>
      <c r="E15" s="55" t="e">
        <f>2024-MID(#REF!,7,4)</f>
        <v>#REF!</v>
      </c>
      <c r="F15" s="54" t="s">
        <v>89</v>
      </c>
      <c r="G15" s="53" t="s">
        <v>122</v>
      </c>
      <c r="H15" s="54" t="s">
        <v>91</v>
      </c>
      <c r="I15" s="53">
        <v>25</v>
      </c>
      <c r="J15" s="53" t="s">
        <v>123</v>
      </c>
      <c r="K15" s="59" t="s">
        <v>93</v>
      </c>
      <c r="L15" s="60" t="s">
        <v>94</v>
      </c>
      <c r="M15" s="42">
        <v>4000</v>
      </c>
      <c r="N15" s="20">
        <v>0</v>
      </c>
      <c r="O15" s="20" t="s">
        <v>95</v>
      </c>
    </row>
    <row r="16" s="3" customFormat="1" ht="28" customHeight="1" spans="1:15">
      <c r="A16" s="53">
        <v>13</v>
      </c>
      <c r="B16" s="54" t="s">
        <v>124</v>
      </c>
      <c r="C16" s="37" t="s">
        <v>87</v>
      </c>
      <c r="D16" s="53" t="s">
        <v>88</v>
      </c>
      <c r="E16" s="55" t="e">
        <f>2024-MID(#REF!,7,4)</f>
        <v>#REF!</v>
      </c>
      <c r="F16" s="54" t="s">
        <v>89</v>
      </c>
      <c r="G16" s="53" t="s">
        <v>122</v>
      </c>
      <c r="H16" s="54" t="s">
        <v>91</v>
      </c>
      <c r="I16" s="53">
        <v>25</v>
      </c>
      <c r="J16" s="53" t="s">
        <v>125</v>
      </c>
      <c r="K16" s="59" t="s">
        <v>93</v>
      </c>
      <c r="L16" s="60" t="s">
        <v>103</v>
      </c>
      <c r="M16" s="42">
        <v>4000</v>
      </c>
      <c r="N16" s="20">
        <v>0</v>
      </c>
      <c r="O16" s="20" t="s">
        <v>95</v>
      </c>
    </row>
    <row r="17" s="3" customFormat="1" ht="28" customHeight="1" spans="1:15">
      <c r="A17" s="53">
        <v>14</v>
      </c>
      <c r="B17" s="54" t="s">
        <v>126</v>
      </c>
      <c r="C17" s="37" t="s">
        <v>87</v>
      </c>
      <c r="D17" s="53" t="s">
        <v>88</v>
      </c>
      <c r="E17" s="55" t="e">
        <f>2024-MID(#REF!,7,4)</f>
        <v>#REF!</v>
      </c>
      <c r="F17" s="54" t="s">
        <v>89</v>
      </c>
      <c r="G17" s="37" t="s">
        <v>97</v>
      </c>
      <c r="H17" s="54" t="s">
        <v>91</v>
      </c>
      <c r="I17" s="53">
        <v>25</v>
      </c>
      <c r="J17" s="53" t="s">
        <v>127</v>
      </c>
      <c r="K17" s="59" t="s">
        <v>93</v>
      </c>
      <c r="L17" s="60" t="s">
        <v>94</v>
      </c>
      <c r="M17" s="42">
        <v>4000</v>
      </c>
      <c r="N17" s="20">
        <v>0</v>
      </c>
      <c r="O17" s="20" t="s">
        <v>95</v>
      </c>
    </row>
    <row r="18" s="3" customFormat="1" ht="28" customHeight="1" spans="1:15">
      <c r="A18" s="53">
        <v>15</v>
      </c>
      <c r="B18" s="54" t="s">
        <v>128</v>
      </c>
      <c r="C18" s="37" t="s">
        <v>87</v>
      </c>
      <c r="D18" s="53" t="s">
        <v>88</v>
      </c>
      <c r="E18" s="55" t="e">
        <f>2024-MID(#REF!,7,4)</f>
        <v>#REF!</v>
      </c>
      <c r="F18" s="54" t="s">
        <v>89</v>
      </c>
      <c r="G18" s="37" t="s">
        <v>97</v>
      </c>
      <c r="H18" s="54" t="s">
        <v>91</v>
      </c>
      <c r="I18" s="53">
        <v>25</v>
      </c>
      <c r="J18" s="53" t="s">
        <v>129</v>
      </c>
      <c r="K18" s="59" t="s">
        <v>130</v>
      </c>
      <c r="L18" s="60" t="s">
        <v>103</v>
      </c>
      <c r="M18" s="42">
        <v>4000</v>
      </c>
      <c r="N18" s="20">
        <v>0</v>
      </c>
      <c r="O18" s="20" t="s">
        <v>95</v>
      </c>
    </row>
    <row r="19" s="3" customFormat="1" ht="28" customHeight="1" spans="1:15">
      <c r="A19" s="53">
        <v>16</v>
      </c>
      <c r="B19" s="54" t="s">
        <v>131</v>
      </c>
      <c r="C19" s="37" t="s">
        <v>87</v>
      </c>
      <c r="D19" s="53" t="s">
        <v>88</v>
      </c>
      <c r="E19" s="55" t="e">
        <f>2024-MID(#REF!,7,4)</f>
        <v>#REF!</v>
      </c>
      <c r="F19" s="54" t="s">
        <v>89</v>
      </c>
      <c r="G19" s="37" t="s">
        <v>97</v>
      </c>
      <c r="H19" s="54" t="s">
        <v>91</v>
      </c>
      <c r="I19" s="53">
        <v>25</v>
      </c>
      <c r="J19" s="53" t="s">
        <v>132</v>
      </c>
      <c r="K19" s="59" t="s">
        <v>93</v>
      </c>
      <c r="L19" s="60" t="s">
        <v>103</v>
      </c>
      <c r="M19" s="42">
        <v>4000</v>
      </c>
      <c r="N19" s="20">
        <v>0</v>
      </c>
      <c r="O19" s="20" t="s">
        <v>95</v>
      </c>
    </row>
    <row r="20" s="3" customFormat="1" ht="28" customHeight="1" spans="1:15">
      <c r="A20" s="53">
        <v>17</v>
      </c>
      <c r="B20" s="54" t="s">
        <v>133</v>
      </c>
      <c r="C20" s="37" t="s">
        <v>87</v>
      </c>
      <c r="D20" s="53" t="s">
        <v>88</v>
      </c>
      <c r="E20" s="55" t="e">
        <f>2024-MID(#REF!,7,4)</f>
        <v>#REF!</v>
      </c>
      <c r="F20" s="54" t="s">
        <v>89</v>
      </c>
      <c r="G20" s="37" t="s">
        <v>90</v>
      </c>
      <c r="H20" s="54" t="s">
        <v>91</v>
      </c>
      <c r="I20" s="53">
        <v>25</v>
      </c>
      <c r="J20" s="53" t="s">
        <v>134</v>
      </c>
      <c r="K20" s="59" t="s">
        <v>93</v>
      </c>
      <c r="L20" s="60" t="s">
        <v>103</v>
      </c>
      <c r="M20" s="42">
        <v>4000</v>
      </c>
      <c r="N20" s="20">
        <v>0</v>
      </c>
      <c r="O20" s="20" t="s">
        <v>95</v>
      </c>
    </row>
    <row r="21" s="3" customFormat="1" ht="28" customHeight="1" spans="1:15">
      <c r="A21" s="53">
        <v>18</v>
      </c>
      <c r="B21" s="54" t="s">
        <v>135</v>
      </c>
      <c r="C21" s="37" t="s">
        <v>87</v>
      </c>
      <c r="D21" s="53" t="s">
        <v>88</v>
      </c>
      <c r="E21" s="55" t="e">
        <f>2024-MID(#REF!,7,4)</f>
        <v>#REF!</v>
      </c>
      <c r="F21" s="54" t="s">
        <v>89</v>
      </c>
      <c r="G21" s="37" t="s">
        <v>97</v>
      </c>
      <c r="H21" s="54" t="s">
        <v>91</v>
      </c>
      <c r="I21" s="53">
        <v>25</v>
      </c>
      <c r="J21" s="53" t="s">
        <v>136</v>
      </c>
      <c r="K21" s="59" t="s">
        <v>93</v>
      </c>
      <c r="L21" s="60" t="s">
        <v>94</v>
      </c>
      <c r="M21" s="42">
        <v>4000</v>
      </c>
      <c r="N21" s="20">
        <v>0</v>
      </c>
      <c r="O21" s="20" t="s">
        <v>95</v>
      </c>
    </row>
    <row r="22" s="3" customFormat="1" ht="28" customHeight="1" spans="1:15">
      <c r="A22" s="53">
        <v>19</v>
      </c>
      <c r="B22" s="54" t="s">
        <v>137</v>
      </c>
      <c r="C22" s="37" t="s">
        <v>87</v>
      </c>
      <c r="D22" s="53" t="s">
        <v>88</v>
      </c>
      <c r="E22" s="55" t="e">
        <f>2024-MID(#REF!,7,4)</f>
        <v>#REF!</v>
      </c>
      <c r="F22" s="54" t="s">
        <v>89</v>
      </c>
      <c r="G22" s="37" t="s">
        <v>97</v>
      </c>
      <c r="H22" s="54" t="s">
        <v>91</v>
      </c>
      <c r="I22" s="53">
        <v>25</v>
      </c>
      <c r="J22" s="53" t="s">
        <v>138</v>
      </c>
      <c r="K22" s="59" t="s">
        <v>93</v>
      </c>
      <c r="L22" s="60" t="s">
        <v>103</v>
      </c>
      <c r="M22" s="42">
        <v>4000</v>
      </c>
      <c r="N22" s="20">
        <v>0</v>
      </c>
      <c r="O22" s="20" t="s">
        <v>95</v>
      </c>
    </row>
    <row r="23" s="3" customFormat="1" ht="28" customHeight="1" spans="1:15">
      <c r="A23" s="53">
        <v>20</v>
      </c>
      <c r="B23" s="58" t="s">
        <v>139</v>
      </c>
      <c r="C23" s="37" t="s">
        <v>87</v>
      </c>
      <c r="D23" s="53" t="s">
        <v>88</v>
      </c>
      <c r="E23" s="55" t="e">
        <f>2024-MID(#REF!,7,4)</f>
        <v>#REF!</v>
      </c>
      <c r="F23" s="54" t="s">
        <v>89</v>
      </c>
      <c r="G23" s="37" t="s">
        <v>97</v>
      </c>
      <c r="H23" s="54" t="s">
        <v>91</v>
      </c>
      <c r="I23" s="53">
        <v>25</v>
      </c>
      <c r="J23" s="53" t="s">
        <v>140</v>
      </c>
      <c r="K23" s="59" t="s">
        <v>93</v>
      </c>
      <c r="L23" s="60" t="s">
        <v>94</v>
      </c>
      <c r="M23" s="42">
        <v>4000</v>
      </c>
      <c r="N23" s="20">
        <v>0</v>
      </c>
      <c r="O23" s="20" t="s">
        <v>95</v>
      </c>
    </row>
    <row r="24" s="3" customFormat="1" ht="28" customHeight="1" spans="1:15">
      <c r="A24" s="53">
        <v>21</v>
      </c>
      <c r="B24" s="53" t="s">
        <v>141</v>
      </c>
      <c r="C24" s="37" t="s">
        <v>87</v>
      </c>
      <c r="D24" s="53" t="s">
        <v>88</v>
      </c>
      <c r="E24" s="55" t="e">
        <f>2024-MID(#REF!,7,4)</f>
        <v>#REF!</v>
      </c>
      <c r="F24" s="54" t="s">
        <v>89</v>
      </c>
      <c r="G24" s="37" t="s">
        <v>97</v>
      </c>
      <c r="H24" s="54" t="s">
        <v>91</v>
      </c>
      <c r="I24" s="53">
        <v>25</v>
      </c>
      <c r="J24" s="53" t="s">
        <v>142</v>
      </c>
      <c r="K24" s="59" t="s">
        <v>93</v>
      </c>
      <c r="L24" s="60" t="s">
        <v>103</v>
      </c>
      <c r="M24" s="42">
        <v>4000</v>
      </c>
      <c r="N24" s="20">
        <v>0</v>
      </c>
      <c r="O24" s="20" t="s">
        <v>95</v>
      </c>
    </row>
    <row r="25" s="3" customFormat="1" ht="28" customHeight="1" spans="1:15">
      <c r="A25" s="53">
        <v>22</v>
      </c>
      <c r="B25" s="53" t="s">
        <v>143</v>
      </c>
      <c r="C25" s="37" t="s">
        <v>87</v>
      </c>
      <c r="D25" s="53" t="s">
        <v>88</v>
      </c>
      <c r="E25" s="55" t="e">
        <f>2024-MID(#REF!,7,4)</f>
        <v>#REF!</v>
      </c>
      <c r="F25" s="54" t="s">
        <v>89</v>
      </c>
      <c r="G25" s="37" t="s">
        <v>90</v>
      </c>
      <c r="H25" s="54" t="s">
        <v>91</v>
      </c>
      <c r="I25" s="53">
        <v>25</v>
      </c>
      <c r="J25" s="53" t="s">
        <v>144</v>
      </c>
      <c r="K25" s="59" t="s">
        <v>93</v>
      </c>
      <c r="L25" s="60" t="s">
        <v>103</v>
      </c>
      <c r="M25" s="42">
        <v>4000</v>
      </c>
      <c r="N25" s="20">
        <v>0</v>
      </c>
      <c r="O25" s="20" t="s">
        <v>95</v>
      </c>
    </row>
    <row r="26" s="3" customFormat="1" ht="28" customHeight="1" spans="1:15">
      <c r="A26" s="53">
        <v>23</v>
      </c>
      <c r="B26" s="53" t="s">
        <v>145</v>
      </c>
      <c r="C26" s="37" t="s">
        <v>87</v>
      </c>
      <c r="D26" s="53" t="s">
        <v>88</v>
      </c>
      <c r="E26" s="55" t="e">
        <f>2024-MID(#REF!,7,4)</f>
        <v>#REF!</v>
      </c>
      <c r="F26" s="54" t="s">
        <v>89</v>
      </c>
      <c r="G26" s="37" t="s">
        <v>97</v>
      </c>
      <c r="H26" s="54" t="s">
        <v>91</v>
      </c>
      <c r="I26" s="53">
        <v>25</v>
      </c>
      <c r="J26" s="53" t="s">
        <v>146</v>
      </c>
      <c r="K26" s="59" t="s">
        <v>147</v>
      </c>
      <c r="L26" s="60" t="s">
        <v>94</v>
      </c>
      <c r="M26" s="42">
        <v>4000</v>
      </c>
      <c r="N26" s="20">
        <v>2000</v>
      </c>
      <c r="O26" s="20" t="s">
        <v>95</v>
      </c>
    </row>
    <row r="27" s="3" customFormat="1" ht="28" customHeight="1" spans="1:15">
      <c r="A27" s="53">
        <v>24</v>
      </c>
      <c r="B27" s="54" t="s">
        <v>148</v>
      </c>
      <c r="C27" s="37" t="s">
        <v>87</v>
      </c>
      <c r="D27" s="53" t="s">
        <v>88</v>
      </c>
      <c r="E27" s="55" t="e">
        <f>2024-MID(#REF!,7,4)</f>
        <v>#REF!</v>
      </c>
      <c r="F27" s="54" t="s">
        <v>89</v>
      </c>
      <c r="G27" s="37" t="s">
        <v>90</v>
      </c>
      <c r="H27" s="54" t="s">
        <v>91</v>
      </c>
      <c r="I27" s="53">
        <v>25</v>
      </c>
      <c r="J27" s="53" t="s">
        <v>149</v>
      </c>
      <c r="K27" s="59" t="s">
        <v>93</v>
      </c>
      <c r="L27" s="60" t="s">
        <v>103</v>
      </c>
      <c r="M27" s="42">
        <v>4000</v>
      </c>
      <c r="N27" s="20">
        <v>0</v>
      </c>
      <c r="O27" s="20" t="s">
        <v>95</v>
      </c>
    </row>
    <row r="28" s="3" customFormat="1" ht="28" customHeight="1" spans="1:15">
      <c r="A28" s="53">
        <v>25</v>
      </c>
      <c r="B28" s="54" t="s">
        <v>150</v>
      </c>
      <c r="C28" s="37" t="s">
        <v>87</v>
      </c>
      <c r="D28" s="53" t="s">
        <v>88</v>
      </c>
      <c r="E28" s="55" t="e">
        <f>2024-MID(#REF!,7,4)</f>
        <v>#REF!</v>
      </c>
      <c r="F28" s="54" t="s">
        <v>89</v>
      </c>
      <c r="G28" s="37" t="s">
        <v>90</v>
      </c>
      <c r="H28" s="54" t="s">
        <v>91</v>
      </c>
      <c r="I28" s="53">
        <v>25</v>
      </c>
      <c r="J28" s="53" t="s">
        <v>151</v>
      </c>
      <c r="K28" s="59" t="s">
        <v>93</v>
      </c>
      <c r="L28" s="60" t="s">
        <v>103</v>
      </c>
      <c r="M28" s="42">
        <v>4000</v>
      </c>
      <c r="N28" s="20">
        <v>0</v>
      </c>
      <c r="O28" s="20" t="s">
        <v>95</v>
      </c>
    </row>
    <row r="29" s="3" customFormat="1" ht="28" customHeight="1" spans="1:15">
      <c r="A29" s="53">
        <v>26</v>
      </c>
      <c r="B29" s="54" t="s">
        <v>152</v>
      </c>
      <c r="C29" s="37" t="s">
        <v>87</v>
      </c>
      <c r="D29" s="53" t="s">
        <v>88</v>
      </c>
      <c r="E29" s="55" t="e">
        <f>2024-MID(#REF!,7,4)</f>
        <v>#REF!</v>
      </c>
      <c r="F29" s="54" t="s">
        <v>89</v>
      </c>
      <c r="G29" s="37" t="s">
        <v>90</v>
      </c>
      <c r="H29" s="54" t="s">
        <v>91</v>
      </c>
      <c r="I29" s="53">
        <v>25</v>
      </c>
      <c r="J29" s="53" t="s">
        <v>153</v>
      </c>
      <c r="K29" s="59" t="s">
        <v>93</v>
      </c>
      <c r="L29" s="60" t="s">
        <v>94</v>
      </c>
      <c r="M29" s="42">
        <v>4000</v>
      </c>
      <c r="N29" s="20">
        <v>0</v>
      </c>
      <c r="O29" s="20" t="s">
        <v>95</v>
      </c>
    </row>
    <row r="30" s="3" customFormat="1" ht="28" customHeight="1" spans="1:15">
      <c r="A30" s="53">
        <v>27</v>
      </c>
      <c r="B30" s="54" t="s">
        <v>154</v>
      </c>
      <c r="C30" s="37" t="s">
        <v>87</v>
      </c>
      <c r="D30" s="53" t="s">
        <v>88</v>
      </c>
      <c r="E30" s="55" t="e">
        <f>2024-MID(#REF!,7,4)</f>
        <v>#REF!</v>
      </c>
      <c r="F30" s="54" t="s">
        <v>89</v>
      </c>
      <c r="G30" s="37" t="s">
        <v>97</v>
      </c>
      <c r="H30" s="54" t="s">
        <v>91</v>
      </c>
      <c r="I30" s="53">
        <v>25</v>
      </c>
      <c r="J30" s="53" t="s">
        <v>155</v>
      </c>
      <c r="K30" s="59" t="s">
        <v>93</v>
      </c>
      <c r="L30" s="60" t="s">
        <v>94</v>
      </c>
      <c r="M30" s="42">
        <v>4000</v>
      </c>
      <c r="N30" s="20">
        <v>0</v>
      </c>
      <c r="O30" s="20" t="s">
        <v>95</v>
      </c>
    </row>
    <row r="31" s="3" customFormat="1" ht="28" customHeight="1" spans="1:15">
      <c r="A31" s="53">
        <v>28</v>
      </c>
      <c r="B31" s="54" t="s">
        <v>156</v>
      </c>
      <c r="C31" s="37" t="s">
        <v>87</v>
      </c>
      <c r="D31" s="53" t="s">
        <v>88</v>
      </c>
      <c r="E31" s="55" t="e">
        <f>2024-MID(#REF!,7,4)</f>
        <v>#REF!</v>
      </c>
      <c r="F31" s="54" t="s">
        <v>89</v>
      </c>
      <c r="G31" s="37" t="s">
        <v>97</v>
      </c>
      <c r="H31" s="54" t="s">
        <v>91</v>
      </c>
      <c r="I31" s="53">
        <v>25</v>
      </c>
      <c r="J31" s="53" t="s">
        <v>157</v>
      </c>
      <c r="K31" s="59" t="s">
        <v>93</v>
      </c>
      <c r="L31" s="60" t="s">
        <v>94</v>
      </c>
      <c r="M31" s="42">
        <v>4000</v>
      </c>
      <c r="N31" s="20">
        <v>0</v>
      </c>
      <c r="O31" s="20" t="s">
        <v>95</v>
      </c>
    </row>
    <row r="32" s="3" customFormat="1" ht="28" customHeight="1" spans="1:15">
      <c r="A32" s="53">
        <v>29</v>
      </c>
      <c r="B32" s="54" t="s">
        <v>158</v>
      </c>
      <c r="C32" s="37" t="s">
        <v>87</v>
      </c>
      <c r="D32" s="53" t="s">
        <v>88</v>
      </c>
      <c r="E32" s="55" t="e">
        <f>2024-MID(#REF!,7,4)</f>
        <v>#REF!</v>
      </c>
      <c r="F32" s="54" t="s">
        <v>89</v>
      </c>
      <c r="G32" s="37" t="s">
        <v>97</v>
      </c>
      <c r="H32" s="54" t="s">
        <v>91</v>
      </c>
      <c r="I32" s="53">
        <v>25</v>
      </c>
      <c r="J32" s="53" t="s">
        <v>159</v>
      </c>
      <c r="K32" s="59" t="s">
        <v>93</v>
      </c>
      <c r="L32" s="60" t="s">
        <v>103</v>
      </c>
      <c r="M32" s="42">
        <v>4000</v>
      </c>
      <c r="N32" s="20">
        <v>0</v>
      </c>
      <c r="O32" s="20" t="s">
        <v>95</v>
      </c>
    </row>
    <row r="33" s="3" customFormat="1" ht="28" customHeight="1" spans="1:15">
      <c r="A33" s="53">
        <v>30</v>
      </c>
      <c r="B33" s="54" t="s">
        <v>160</v>
      </c>
      <c r="C33" s="37" t="s">
        <v>87</v>
      </c>
      <c r="D33" s="53" t="s">
        <v>88</v>
      </c>
      <c r="E33" s="55" t="e">
        <f>2024-MID(#REF!,7,4)</f>
        <v>#REF!</v>
      </c>
      <c r="F33" s="54" t="s">
        <v>89</v>
      </c>
      <c r="G33" s="37" t="s">
        <v>90</v>
      </c>
      <c r="H33" s="54" t="s">
        <v>91</v>
      </c>
      <c r="I33" s="53">
        <v>25</v>
      </c>
      <c r="J33" s="53" t="s">
        <v>161</v>
      </c>
      <c r="K33" s="59" t="s">
        <v>93</v>
      </c>
      <c r="L33" s="60" t="s">
        <v>94</v>
      </c>
      <c r="M33" s="42">
        <v>4000</v>
      </c>
      <c r="N33" s="20">
        <v>0</v>
      </c>
      <c r="O33" s="20" t="s">
        <v>95</v>
      </c>
    </row>
    <row r="34" s="4" customFormat="1" ht="28" customHeight="1" spans="1:15">
      <c r="A34" s="53">
        <v>31</v>
      </c>
      <c r="B34" s="53" t="s">
        <v>162</v>
      </c>
      <c r="C34" s="37" t="s">
        <v>87</v>
      </c>
      <c r="D34" s="53" t="s">
        <v>88</v>
      </c>
      <c r="E34" s="55" t="e">
        <f>2024-MID(#REF!,7,4)</f>
        <v>#REF!</v>
      </c>
      <c r="F34" s="54" t="s">
        <v>89</v>
      </c>
      <c r="G34" s="37" t="s">
        <v>97</v>
      </c>
      <c r="H34" s="54" t="s">
        <v>91</v>
      </c>
      <c r="I34" s="53">
        <v>25</v>
      </c>
      <c r="J34" s="53" t="s">
        <v>163</v>
      </c>
      <c r="K34" s="59" t="s">
        <v>93</v>
      </c>
      <c r="L34" s="60" t="s">
        <v>94</v>
      </c>
      <c r="M34" s="42">
        <v>4000</v>
      </c>
      <c r="N34" s="20">
        <v>0</v>
      </c>
      <c r="O34" s="20" t="s">
        <v>95</v>
      </c>
    </row>
    <row r="35" s="4" customFormat="1" ht="28" customHeight="1" spans="1:15">
      <c r="A35" s="53">
        <v>32</v>
      </c>
      <c r="B35" s="53" t="s">
        <v>164</v>
      </c>
      <c r="C35" s="37" t="s">
        <v>87</v>
      </c>
      <c r="D35" s="53" t="s">
        <v>88</v>
      </c>
      <c r="E35" s="55" t="e">
        <f>2024-MID(#REF!,7,4)</f>
        <v>#REF!</v>
      </c>
      <c r="F35" s="54" t="s">
        <v>89</v>
      </c>
      <c r="G35" s="37" t="s">
        <v>97</v>
      </c>
      <c r="H35" s="54" t="s">
        <v>91</v>
      </c>
      <c r="I35" s="53">
        <v>25</v>
      </c>
      <c r="J35" s="53" t="s">
        <v>165</v>
      </c>
      <c r="K35" s="59" t="s">
        <v>93</v>
      </c>
      <c r="L35" s="60" t="s">
        <v>103</v>
      </c>
      <c r="M35" s="42">
        <v>4000</v>
      </c>
      <c r="N35" s="20">
        <v>0</v>
      </c>
      <c r="O35" s="20" t="s">
        <v>95</v>
      </c>
    </row>
    <row r="36" s="4" customFormat="1" ht="28" customHeight="1" spans="1:15">
      <c r="A36" s="53">
        <v>33</v>
      </c>
      <c r="B36" s="53" t="s">
        <v>166</v>
      </c>
      <c r="C36" s="37" t="s">
        <v>87</v>
      </c>
      <c r="D36" s="53" t="s">
        <v>88</v>
      </c>
      <c r="E36" s="55" t="e">
        <f>2024-MID(#REF!,7,4)</f>
        <v>#REF!</v>
      </c>
      <c r="F36" s="54" t="s">
        <v>89</v>
      </c>
      <c r="G36" s="37" t="s">
        <v>97</v>
      </c>
      <c r="H36" s="54" t="s">
        <v>91</v>
      </c>
      <c r="I36" s="53">
        <v>25</v>
      </c>
      <c r="J36" s="53" t="s">
        <v>167</v>
      </c>
      <c r="K36" s="59" t="s">
        <v>93</v>
      </c>
      <c r="L36" s="60" t="s">
        <v>94</v>
      </c>
      <c r="M36" s="42">
        <v>4000</v>
      </c>
      <c r="N36" s="20">
        <v>0</v>
      </c>
      <c r="O36" s="20" t="s">
        <v>95</v>
      </c>
    </row>
    <row r="37" s="4" customFormat="1" ht="28" customHeight="1" spans="1:15">
      <c r="A37" s="53">
        <v>34</v>
      </c>
      <c r="B37" s="53" t="s">
        <v>168</v>
      </c>
      <c r="C37" s="37" t="s">
        <v>87</v>
      </c>
      <c r="D37" s="53" t="s">
        <v>88</v>
      </c>
      <c r="E37" s="55" t="e">
        <f>2024-MID(#REF!,7,4)</f>
        <v>#REF!</v>
      </c>
      <c r="F37" s="54" t="s">
        <v>89</v>
      </c>
      <c r="G37" s="37" t="s">
        <v>97</v>
      </c>
      <c r="H37" s="54" t="s">
        <v>91</v>
      </c>
      <c r="I37" s="53">
        <v>25</v>
      </c>
      <c r="J37" s="53" t="s">
        <v>169</v>
      </c>
      <c r="K37" s="59" t="s">
        <v>93</v>
      </c>
      <c r="L37" s="60" t="s">
        <v>103</v>
      </c>
      <c r="M37" s="42">
        <v>4000</v>
      </c>
      <c r="N37" s="20">
        <v>0</v>
      </c>
      <c r="O37" s="20" t="s">
        <v>95</v>
      </c>
    </row>
    <row r="38" s="4" customFormat="1" ht="28" customHeight="1" spans="1:15">
      <c r="A38" s="53">
        <v>35</v>
      </c>
      <c r="B38" s="54" t="s">
        <v>170</v>
      </c>
      <c r="C38" s="37" t="s">
        <v>87</v>
      </c>
      <c r="D38" s="53" t="s">
        <v>88</v>
      </c>
      <c r="E38" s="55" t="e">
        <f>2024-MID(#REF!,7,4)</f>
        <v>#REF!</v>
      </c>
      <c r="F38" s="54" t="s">
        <v>89</v>
      </c>
      <c r="G38" s="37" t="s">
        <v>97</v>
      </c>
      <c r="H38" s="54" t="s">
        <v>91</v>
      </c>
      <c r="I38" s="53">
        <v>25</v>
      </c>
      <c r="J38" s="53" t="s">
        <v>171</v>
      </c>
      <c r="K38" s="59" t="s">
        <v>93</v>
      </c>
      <c r="L38" s="60" t="s">
        <v>103</v>
      </c>
      <c r="M38" s="42">
        <v>4000</v>
      </c>
      <c r="N38" s="20">
        <v>0</v>
      </c>
      <c r="O38" s="20" t="s">
        <v>95</v>
      </c>
    </row>
    <row r="39" s="4" customFormat="1" ht="28" customHeight="1" spans="1:15">
      <c r="A39" s="53">
        <v>36</v>
      </c>
      <c r="B39" s="54" t="s">
        <v>172</v>
      </c>
      <c r="C39" s="37" t="s">
        <v>87</v>
      </c>
      <c r="D39" s="53" t="s">
        <v>88</v>
      </c>
      <c r="E39" s="55" t="e">
        <f>2024-MID(#REF!,7,4)</f>
        <v>#REF!</v>
      </c>
      <c r="F39" s="54" t="s">
        <v>89</v>
      </c>
      <c r="G39" s="53" t="s">
        <v>122</v>
      </c>
      <c r="H39" s="54" t="s">
        <v>91</v>
      </c>
      <c r="I39" s="53">
        <v>25</v>
      </c>
      <c r="J39" s="53" t="s">
        <v>173</v>
      </c>
      <c r="K39" s="59" t="s">
        <v>93</v>
      </c>
      <c r="L39" s="60" t="s">
        <v>103</v>
      </c>
      <c r="M39" s="42">
        <v>4000</v>
      </c>
      <c r="N39" s="20">
        <v>0</v>
      </c>
      <c r="O39" s="20" t="s">
        <v>95</v>
      </c>
    </row>
    <row r="40" s="4" customFormat="1" ht="28" customHeight="1" spans="1:15">
      <c r="A40" s="53">
        <v>37</v>
      </c>
      <c r="B40" s="54" t="s">
        <v>174</v>
      </c>
      <c r="C40" s="37" t="s">
        <v>87</v>
      </c>
      <c r="D40" s="53" t="s">
        <v>88</v>
      </c>
      <c r="E40" s="55" t="e">
        <f>2024-MID(#REF!,7,4)</f>
        <v>#REF!</v>
      </c>
      <c r="F40" s="54" t="s">
        <v>89</v>
      </c>
      <c r="G40" s="37" t="s">
        <v>90</v>
      </c>
      <c r="H40" s="54" t="s">
        <v>91</v>
      </c>
      <c r="I40" s="53">
        <v>25</v>
      </c>
      <c r="J40" s="53" t="s">
        <v>175</v>
      </c>
      <c r="K40" s="59" t="s">
        <v>93</v>
      </c>
      <c r="L40" s="60" t="s">
        <v>103</v>
      </c>
      <c r="M40" s="42">
        <v>4000</v>
      </c>
      <c r="N40" s="20">
        <v>0</v>
      </c>
      <c r="O40" s="20" t="s">
        <v>95</v>
      </c>
    </row>
    <row r="41" s="4" customFormat="1" ht="28" customHeight="1" spans="1:15">
      <c r="A41" s="53">
        <v>38</v>
      </c>
      <c r="B41" s="54" t="s">
        <v>176</v>
      </c>
      <c r="C41" s="37" t="s">
        <v>87</v>
      </c>
      <c r="D41" s="53" t="s">
        <v>88</v>
      </c>
      <c r="E41" s="55" t="e">
        <f>2024-MID(#REF!,7,4)</f>
        <v>#REF!</v>
      </c>
      <c r="F41" s="54" t="s">
        <v>89</v>
      </c>
      <c r="G41" s="37" t="s">
        <v>97</v>
      </c>
      <c r="H41" s="54" t="s">
        <v>91</v>
      </c>
      <c r="I41" s="53">
        <v>25</v>
      </c>
      <c r="J41" s="53" t="s">
        <v>177</v>
      </c>
      <c r="K41" s="59" t="s">
        <v>93</v>
      </c>
      <c r="L41" s="60" t="s">
        <v>103</v>
      </c>
      <c r="M41" s="42">
        <v>4000</v>
      </c>
      <c r="N41" s="20">
        <v>0</v>
      </c>
      <c r="O41" s="20" t="s">
        <v>95</v>
      </c>
    </row>
    <row r="42" s="4" customFormat="1" ht="28" customHeight="1" spans="1:15">
      <c r="A42" s="53">
        <v>39</v>
      </c>
      <c r="B42" s="54" t="s">
        <v>178</v>
      </c>
      <c r="C42" s="37" t="s">
        <v>87</v>
      </c>
      <c r="D42" s="53" t="s">
        <v>88</v>
      </c>
      <c r="E42" s="55" t="e">
        <f>2024-MID(#REF!,7,4)</f>
        <v>#REF!</v>
      </c>
      <c r="F42" s="54" t="s">
        <v>89</v>
      </c>
      <c r="G42" s="37" t="s">
        <v>97</v>
      </c>
      <c r="H42" s="54" t="s">
        <v>91</v>
      </c>
      <c r="I42" s="53">
        <v>25</v>
      </c>
      <c r="J42" s="53" t="s">
        <v>179</v>
      </c>
      <c r="K42" s="59" t="s">
        <v>93</v>
      </c>
      <c r="L42" s="60" t="s">
        <v>103</v>
      </c>
      <c r="M42" s="42">
        <v>4000</v>
      </c>
      <c r="N42" s="20">
        <v>0</v>
      </c>
      <c r="O42" s="20" t="s">
        <v>95</v>
      </c>
    </row>
    <row r="43" s="4" customFormat="1" ht="28" customHeight="1" spans="1:15">
      <c r="A43" s="53">
        <v>40</v>
      </c>
      <c r="B43" s="54" t="s">
        <v>180</v>
      </c>
      <c r="C43" s="37" t="s">
        <v>181</v>
      </c>
      <c r="D43" s="53" t="s">
        <v>88</v>
      </c>
      <c r="E43" s="55" t="e">
        <f>2024-MID(#REF!,7,4)</f>
        <v>#REF!</v>
      </c>
      <c r="F43" s="54" t="s">
        <v>89</v>
      </c>
      <c r="G43" s="37" t="s">
        <v>90</v>
      </c>
      <c r="H43" s="54" t="s">
        <v>91</v>
      </c>
      <c r="I43" s="53">
        <v>25</v>
      </c>
      <c r="J43" s="53" t="s">
        <v>182</v>
      </c>
      <c r="K43" s="59" t="s">
        <v>183</v>
      </c>
      <c r="L43" s="60" t="s">
        <v>103</v>
      </c>
      <c r="M43" s="42">
        <v>4000</v>
      </c>
      <c r="N43" s="20">
        <v>0</v>
      </c>
      <c r="O43" s="20" t="s">
        <v>95</v>
      </c>
    </row>
    <row r="44" s="4" customFormat="1" ht="28" customHeight="1" spans="1:15">
      <c r="A44" s="53">
        <v>41</v>
      </c>
      <c r="B44" s="54" t="s">
        <v>184</v>
      </c>
      <c r="C44" s="37" t="s">
        <v>87</v>
      </c>
      <c r="D44" s="53" t="s">
        <v>88</v>
      </c>
      <c r="E44" s="55" t="e">
        <f>2024-MID(#REF!,7,4)</f>
        <v>#REF!</v>
      </c>
      <c r="F44" s="54" t="s">
        <v>89</v>
      </c>
      <c r="G44" s="37" t="s">
        <v>97</v>
      </c>
      <c r="H44" s="54" t="s">
        <v>91</v>
      </c>
      <c r="I44" s="53">
        <v>25</v>
      </c>
      <c r="J44" s="53" t="s">
        <v>185</v>
      </c>
      <c r="K44" s="59" t="s">
        <v>93</v>
      </c>
      <c r="L44" s="60" t="s">
        <v>103</v>
      </c>
      <c r="M44" s="42">
        <v>4000</v>
      </c>
      <c r="N44" s="20">
        <v>0</v>
      </c>
      <c r="O44" s="20" t="s">
        <v>95</v>
      </c>
    </row>
    <row r="45" s="5" customFormat="1" ht="28" customHeight="1" spans="1:15">
      <c r="A45" s="53">
        <v>42</v>
      </c>
      <c r="B45" s="54" t="s">
        <v>186</v>
      </c>
      <c r="C45" s="37" t="s">
        <v>87</v>
      </c>
      <c r="D45" s="53" t="s">
        <v>88</v>
      </c>
      <c r="E45" s="55" t="e">
        <f>2024-MID(#REF!,7,4)</f>
        <v>#REF!</v>
      </c>
      <c r="F45" s="54" t="s">
        <v>89</v>
      </c>
      <c r="G45" s="37" t="s">
        <v>97</v>
      </c>
      <c r="H45" s="54" t="s">
        <v>91</v>
      </c>
      <c r="I45" s="53">
        <v>25</v>
      </c>
      <c r="J45" s="53" t="s">
        <v>187</v>
      </c>
      <c r="K45" s="59" t="s">
        <v>93</v>
      </c>
      <c r="L45" s="60" t="s">
        <v>103</v>
      </c>
      <c r="M45" s="42">
        <v>4000</v>
      </c>
      <c r="N45" s="20">
        <v>0</v>
      </c>
      <c r="O45" s="20" t="s">
        <v>95</v>
      </c>
    </row>
    <row r="46" s="5" customFormat="1" ht="28" customHeight="1" spans="1:15">
      <c r="A46" s="53">
        <v>43</v>
      </c>
      <c r="B46" s="54" t="s">
        <v>188</v>
      </c>
      <c r="C46" s="37" t="s">
        <v>87</v>
      </c>
      <c r="D46" s="53" t="s">
        <v>88</v>
      </c>
      <c r="E46" s="55" t="e">
        <f>2024-MID(#REF!,7,4)</f>
        <v>#REF!</v>
      </c>
      <c r="F46" s="54" t="s">
        <v>89</v>
      </c>
      <c r="G46" s="37" t="s">
        <v>97</v>
      </c>
      <c r="H46" s="54" t="s">
        <v>91</v>
      </c>
      <c r="I46" s="53">
        <v>25</v>
      </c>
      <c r="J46" s="53" t="s">
        <v>189</v>
      </c>
      <c r="K46" s="59" t="s">
        <v>93</v>
      </c>
      <c r="L46" s="60" t="s">
        <v>103</v>
      </c>
      <c r="M46" s="42">
        <v>4000</v>
      </c>
      <c r="N46" s="20">
        <v>0</v>
      </c>
      <c r="O46" s="20" t="s">
        <v>95</v>
      </c>
    </row>
    <row r="47" s="5" customFormat="1" ht="28" customHeight="1" spans="1:15">
      <c r="A47" s="53">
        <v>44</v>
      </c>
      <c r="B47" s="54" t="s">
        <v>190</v>
      </c>
      <c r="C47" s="37" t="s">
        <v>87</v>
      </c>
      <c r="D47" s="53" t="s">
        <v>88</v>
      </c>
      <c r="E47" s="55" t="e">
        <f>2024-MID(#REF!,7,4)</f>
        <v>#REF!</v>
      </c>
      <c r="F47" s="54" t="s">
        <v>89</v>
      </c>
      <c r="G47" s="37" t="s">
        <v>90</v>
      </c>
      <c r="H47" s="54" t="s">
        <v>91</v>
      </c>
      <c r="I47" s="53">
        <v>25</v>
      </c>
      <c r="J47" s="53" t="s">
        <v>191</v>
      </c>
      <c r="K47" s="59" t="s">
        <v>93</v>
      </c>
      <c r="L47" s="60" t="s">
        <v>103</v>
      </c>
      <c r="M47" s="42">
        <v>4000</v>
      </c>
      <c r="N47" s="20">
        <v>0</v>
      </c>
      <c r="O47" s="20" t="s">
        <v>95</v>
      </c>
    </row>
    <row r="48" s="7" customFormat="1" ht="28.8" spans="1:15">
      <c r="A48" s="53">
        <v>45</v>
      </c>
      <c r="B48" s="54" t="s">
        <v>192</v>
      </c>
      <c r="C48" s="37" t="s">
        <v>181</v>
      </c>
      <c r="D48" s="53" t="s">
        <v>88</v>
      </c>
      <c r="E48" s="55">
        <v>31</v>
      </c>
      <c r="F48" s="54" t="s">
        <v>193</v>
      </c>
      <c r="G48" s="37" t="s">
        <v>97</v>
      </c>
      <c r="H48" s="54" t="s">
        <v>194</v>
      </c>
      <c r="I48" s="53">
        <v>20</v>
      </c>
      <c r="J48" s="53" t="s">
        <v>195</v>
      </c>
      <c r="K48" s="59" t="s">
        <v>93</v>
      </c>
      <c r="L48" s="61" t="s">
        <v>94</v>
      </c>
      <c r="M48" s="61">
        <v>2800</v>
      </c>
      <c r="N48" s="62">
        <v>0</v>
      </c>
      <c r="O48" s="62" t="s">
        <v>196</v>
      </c>
    </row>
    <row r="49" s="7" customFormat="1" ht="28.8" spans="1:15">
      <c r="A49" s="53">
        <v>46</v>
      </c>
      <c r="B49" s="56" t="s">
        <v>197</v>
      </c>
      <c r="C49" s="37" t="s">
        <v>181</v>
      </c>
      <c r="D49" s="53" t="s">
        <v>88</v>
      </c>
      <c r="E49" s="55">
        <v>40</v>
      </c>
      <c r="F49" s="54" t="s">
        <v>193</v>
      </c>
      <c r="G49" s="37" t="s">
        <v>97</v>
      </c>
      <c r="H49" s="54" t="s">
        <v>194</v>
      </c>
      <c r="I49" s="53">
        <v>20</v>
      </c>
      <c r="J49" s="53" t="s">
        <v>198</v>
      </c>
      <c r="K49" s="59" t="s">
        <v>199</v>
      </c>
      <c r="L49" s="61" t="s">
        <v>103</v>
      </c>
      <c r="M49" s="61">
        <v>2800</v>
      </c>
      <c r="N49" s="62">
        <v>0</v>
      </c>
      <c r="O49" s="62" t="s">
        <v>196</v>
      </c>
    </row>
    <row r="50" s="7" customFormat="1" ht="24" spans="1:15">
      <c r="A50" s="53">
        <v>47</v>
      </c>
      <c r="B50" s="54" t="s">
        <v>200</v>
      </c>
      <c r="C50" s="37" t="s">
        <v>181</v>
      </c>
      <c r="D50" s="53" t="s">
        <v>88</v>
      </c>
      <c r="E50" s="55">
        <v>41</v>
      </c>
      <c r="F50" s="54" t="s">
        <v>193</v>
      </c>
      <c r="G50" s="37" t="s">
        <v>90</v>
      </c>
      <c r="H50" s="54" t="s">
        <v>194</v>
      </c>
      <c r="I50" s="53">
        <v>20</v>
      </c>
      <c r="J50" s="53" t="s">
        <v>201</v>
      </c>
      <c r="K50" s="59" t="s">
        <v>202</v>
      </c>
      <c r="L50" s="61" t="s">
        <v>103</v>
      </c>
      <c r="M50" s="61">
        <v>2800</v>
      </c>
      <c r="N50" s="62">
        <v>0</v>
      </c>
      <c r="O50" s="62" t="s">
        <v>196</v>
      </c>
    </row>
    <row r="51" s="7" customFormat="1" ht="28.8" spans="1:15">
      <c r="A51" s="53">
        <v>48</v>
      </c>
      <c r="B51" s="54" t="s">
        <v>203</v>
      </c>
      <c r="C51" s="37" t="s">
        <v>181</v>
      </c>
      <c r="D51" s="53" t="s">
        <v>88</v>
      </c>
      <c r="E51" s="55">
        <v>33</v>
      </c>
      <c r="F51" s="54" t="s">
        <v>193</v>
      </c>
      <c r="G51" s="37" t="s">
        <v>97</v>
      </c>
      <c r="H51" s="54" t="s">
        <v>194</v>
      </c>
      <c r="I51" s="53">
        <v>20</v>
      </c>
      <c r="J51" s="53" t="s">
        <v>204</v>
      </c>
      <c r="K51" s="59" t="s">
        <v>93</v>
      </c>
      <c r="L51" s="61" t="s">
        <v>94</v>
      </c>
      <c r="M51" s="61">
        <v>2800</v>
      </c>
      <c r="N51" s="62">
        <v>0</v>
      </c>
      <c r="O51" s="62" t="s">
        <v>196</v>
      </c>
    </row>
    <row r="52" s="7" customFormat="1" ht="28.8" spans="1:15">
      <c r="A52" s="53">
        <v>49</v>
      </c>
      <c r="B52" s="54" t="s">
        <v>205</v>
      </c>
      <c r="C52" s="37" t="s">
        <v>181</v>
      </c>
      <c r="D52" s="53" t="s">
        <v>88</v>
      </c>
      <c r="E52" s="55">
        <v>36</v>
      </c>
      <c r="F52" s="54" t="s">
        <v>193</v>
      </c>
      <c r="G52" s="37" t="s">
        <v>97</v>
      </c>
      <c r="H52" s="54" t="s">
        <v>194</v>
      </c>
      <c r="I52" s="53">
        <v>20</v>
      </c>
      <c r="J52" s="53" t="s">
        <v>206</v>
      </c>
      <c r="K52" s="59" t="s">
        <v>93</v>
      </c>
      <c r="L52" s="61" t="s">
        <v>103</v>
      </c>
      <c r="M52" s="61">
        <v>2800</v>
      </c>
      <c r="N52" s="62">
        <v>0</v>
      </c>
      <c r="O52" s="62" t="s">
        <v>196</v>
      </c>
    </row>
    <row r="53" s="7" customFormat="1" ht="28.8" spans="1:15">
      <c r="A53" s="53">
        <v>50</v>
      </c>
      <c r="B53" s="54" t="s">
        <v>207</v>
      </c>
      <c r="C53" s="37" t="s">
        <v>181</v>
      </c>
      <c r="D53" s="53" t="s">
        <v>88</v>
      </c>
      <c r="E53" s="55">
        <v>34</v>
      </c>
      <c r="F53" s="54" t="s">
        <v>193</v>
      </c>
      <c r="G53" s="37" t="s">
        <v>97</v>
      </c>
      <c r="H53" s="54" t="s">
        <v>194</v>
      </c>
      <c r="I53" s="53">
        <v>20</v>
      </c>
      <c r="J53" s="53" t="s">
        <v>208</v>
      </c>
      <c r="K53" s="59" t="s">
        <v>209</v>
      </c>
      <c r="L53" s="61" t="s">
        <v>103</v>
      </c>
      <c r="M53" s="61">
        <v>2800</v>
      </c>
      <c r="N53" s="62">
        <v>0</v>
      </c>
      <c r="O53" s="62" t="s">
        <v>196</v>
      </c>
    </row>
    <row r="54" s="7" customFormat="1" ht="28.8" spans="1:15">
      <c r="A54" s="53">
        <v>51</v>
      </c>
      <c r="B54" s="54" t="s">
        <v>210</v>
      </c>
      <c r="C54" s="37" t="s">
        <v>181</v>
      </c>
      <c r="D54" s="53" t="s">
        <v>88</v>
      </c>
      <c r="E54" s="55">
        <v>22</v>
      </c>
      <c r="F54" s="54" t="s">
        <v>193</v>
      </c>
      <c r="G54" s="37" t="s">
        <v>97</v>
      </c>
      <c r="H54" s="54" t="s">
        <v>194</v>
      </c>
      <c r="I54" s="53">
        <v>20</v>
      </c>
      <c r="J54" s="53" t="s">
        <v>211</v>
      </c>
      <c r="K54" s="59" t="s">
        <v>212</v>
      </c>
      <c r="L54" s="61" t="s">
        <v>103</v>
      </c>
      <c r="M54" s="61">
        <v>2800</v>
      </c>
      <c r="N54" s="62">
        <v>0</v>
      </c>
      <c r="O54" s="62" t="s">
        <v>196</v>
      </c>
    </row>
    <row r="55" s="7" customFormat="1" ht="28.8" spans="1:15">
      <c r="A55" s="53">
        <v>52</v>
      </c>
      <c r="B55" s="54" t="s">
        <v>213</v>
      </c>
      <c r="C55" s="37" t="s">
        <v>181</v>
      </c>
      <c r="D55" s="53" t="s">
        <v>88</v>
      </c>
      <c r="E55" s="55">
        <v>37</v>
      </c>
      <c r="F55" s="54" t="s">
        <v>193</v>
      </c>
      <c r="G55" s="37" t="s">
        <v>97</v>
      </c>
      <c r="H55" s="54" t="s">
        <v>194</v>
      </c>
      <c r="I55" s="53">
        <v>20</v>
      </c>
      <c r="J55" s="53" t="s">
        <v>214</v>
      </c>
      <c r="K55" s="59" t="s">
        <v>93</v>
      </c>
      <c r="L55" s="61" t="s">
        <v>103</v>
      </c>
      <c r="M55" s="61">
        <v>2800</v>
      </c>
      <c r="N55" s="62">
        <v>0</v>
      </c>
      <c r="O55" s="62" t="s">
        <v>196</v>
      </c>
    </row>
    <row r="56" s="7" customFormat="1" ht="28.8" spans="1:15">
      <c r="A56" s="53">
        <v>53</v>
      </c>
      <c r="B56" s="57" t="s">
        <v>215</v>
      </c>
      <c r="C56" s="37" t="s">
        <v>181</v>
      </c>
      <c r="D56" s="53" t="s">
        <v>88</v>
      </c>
      <c r="E56" s="55">
        <v>24</v>
      </c>
      <c r="F56" s="54" t="s">
        <v>193</v>
      </c>
      <c r="G56" s="37" t="s">
        <v>97</v>
      </c>
      <c r="H56" s="54" t="s">
        <v>194</v>
      </c>
      <c r="I56" s="53">
        <v>20</v>
      </c>
      <c r="J56" s="53" t="s">
        <v>216</v>
      </c>
      <c r="K56" s="59" t="s">
        <v>93</v>
      </c>
      <c r="L56" s="61" t="s">
        <v>103</v>
      </c>
      <c r="M56" s="61">
        <v>2800</v>
      </c>
      <c r="N56" s="62">
        <v>0</v>
      </c>
      <c r="O56" s="62" t="s">
        <v>196</v>
      </c>
    </row>
    <row r="57" s="7" customFormat="1" ht="28.8" spans="1:15">
      <c r="A57" s="53">
        <v>54</v>
      </c>
      <c r="B57" s="54" t="s">
        <v>217</v>
      </c>
      <c r="C57" s="37" t="s">
        <v>181</v>
      </c>
      <c r="D57" s="53" t="s">
        <v>88</v>
      </c>
      <c r="E57" s="55">
        <v>30</v>
      </c>
      <c r="F57" s="54" t="s">
        <v>193</v>
      </c>
      <c r="G57" s="37" t="s">
        <v>97</v>
      </c>
      <c r="H57" s="54" t="s">
        <v>194</v>
      </c>
      <c r="I57" s="53">
        <v>20</v>
      </c>
      <c r="J57" s="53" t="s">
        <v>218</v>
      </c>
      <c r="K57" s="59" t="s">
        <v>93</v>
      </c>
      <c r="L57" s="61" t="s">
        <v>94</v>
      </c>
      <c r="M57" s="61">
        <v>2800</v>
      </c>
      <c r="N57" s="62">
        <v>0</v>
      </c>
      <c r="O57" s="62" t="s">
        <v>196</v>
      </c>
    </row>
    <row r="58" s="7" customFormat="1" ht="28.8" spans="1:15">
      <c r="A58" s="53">
        <v>55</v>
      </c>
      <c r="B58" s="54" t="s">
        <v>219</v>
      </c>
      <c r="C58" s="37" t="s">
        <v>181</v>
      </c>
      <c r="D58" s="53" t="s">
        <v>88</v>
      </c>
      <c r="E58" s="55">
        <v>35</v>
      </c>
      <c r="F58" s="54" t="s">
        <v>193</v>
      </c>
      <c r="G58" s="37" t="s">
        <v>97</v>
      </c>
      <c r="H58" s="54" t="s">
        <v>194</v>
      </c>
      <c r="I58" s="53">
        <v>20</v>
      </c>
      <c r="J58" s="53" t="s">
        <v>220</v>
      </c>
      <c r="K58" s="59" t="s">
        <v>93</v>
      </c>
      <c r="L58" s="61" t="s">
        <v>94</v>
      </c>
      <c r="M58" s="61">
        <v>2800</v>
      </c>
      <c r="N58" s="62">
        <v>0</v>
      </c>
      <c r="O58" s="62" t="s">
        <v>196</v>
      </c>
    </row>
    <row r="59" s="7" customFormat="1" ht="28.8" spans="1:15">
      <c r="A59" s="53">
        <v>56</v>
      </c>
      <c r="B59" s="53" t="s">
        <v>221</v>
      </c>
      <c r="C59" s="37" t="s">
        <v>181</v>
      </c>
      <c r="D59" s="53" t="s">
        <v>88</v>
      </c>
      <c r="E59" s="55">
        <v>32</v>
      </c>
      <c r="F59" s="54" t="s">
        <v>193</v>
      </c>
      <c r="G59" s="53" t="s">
        <v>97</v>
      </c>
      <c r="H59" s="54" t="s">
        <v>194</v>
      </c>
      <c r="I59" s="53">
        <v>20</v>
      </c>
      <c r="J59" s="53" t="s">
        <v>222</v>
      </c>
      <c r="K59" s="59" t="s">
        <v>93</v>
      </c>
      <c r="L59" s="61" t="s">
        <v>103</v>
      </c>
      <c r="M59" s="61">
        <v>2800</v>
      </c>
      <c r="N59" s="62">
        <v>0</v>
      </c>
      <c r="O59" s="62" t="s">
        <v>196</v>
      </c>
    </row>
    <row r="60" s="7" customFormat="1" ht="28.8" spans="1:15">
      <c r="A60" s="53">
        <v>57</v>
      </c>
      <c r="B60" s="54" t="s">
        <v>223</v>
      </c>
      <c r="C60" s="37" t="s">
        <v>181</v>
      </c>
      <c r="D60" s="53" t="s">
        <v>88</v>
      </c>
      <c r="E60" s="55">
        <v>37</v>
      </c>
      <c r="F60" s="54" t="s">
        <v>193</v>
      </c>
      <c r="G60" s="53" t="s">
        <v>97</v>
      </c>
      <c r="H60" s="54" t="s">
        <v>194</v>
      </c>
      <c r="I60" s="53">
        <v>20</v>
      </c>
      <c r="J60" s="53" t="s">
        <v>224</v>
      </c>
      <c r="K60" s="59" t="s">
        <v>93</v>
      </c>
      <c r="L60" s="61" t="s">
        <v>103</v>
      </c>
      <c r="M60" s="61">
        <v>2800</v>
      </c>
      <c r="N60" s="62">
        <v>0</v>
      </c>
      <c r="O60" s="62" t="s">
        <v>196</v>
      </c>
    </row>
    <row r="61" s="7" customFormat="1" ht="28.8" spans="1:15">
      <c r="A61" s="53">
        <v>58</v>
      </c>
      <c r="B61" s="54" t="s">
        <v>225</v>
      </c>
      <c r="C61" s="37" t="s">
        <v>181</v>
      </c>
      <c r="D61" s="53" t="s">
        <v>88</v>
      </c>
      <c r="E61" s="55">
        <v>40</v>
      </c>
      <c r="F61" s="54" t="s">
        <v>193</v>
      </c>
      <c r="G61" s="37" t="s">
        <v>97</v>
      </c>
      <c r="H61" s="54" t="s">
        <v>194</v>
      </c>
      <c r="I61" s="53">
        <v>20</v>
      </c>
      <c r="J61" s="53" t="s">
        <v>226</v>
      </c>
      <c r="K61" s="59" t="s">
        <v>93</v>
      </c>
      <c r="L61" s="61" t="s">
        <v>103</v>
      </c>
      <c r="M61" s="61">
        <v>2800</v>
      </c>
      <c r="N61" s="62">
        <v>0</v>
      </c>
      <c r="O61" s="62" t="s">
        <v>196</v>
      </c>
    </row>
    <row r="62" s="7" customFormat="1" ht="28.8" spans="1:15">
      <c r="A62" s="53">
        <v>59</v>
      </c>
      <c r="B62" s="54" t="s">
        <v>227</v>
      </c>
      <c r="C62" s="37" t="s">
        <v>181</v>
      </c>
      <c r="D62" s="53" t="s">
        <v>88</v>
      </c>
      <c r="E62" s="55">
        <v>36</v>
      </c>
      <c r="F62" s="54" t="s">
        <v>193</v>
      </c>
      <c r="G62" s="37" t="s">
        <v>97</v>
      </c>
      <c r="H62" s="54" t="s">
        <v>194</v>
      </c>
      <c r="I62" s="53">
        <v>20</v>
      </c>
      <c r="J62" s="53" t="s">
        <v>228</v>
      </c>
      <c r="K62" s="59" t="s">
        <v>229</v>
      </c>
      <c r="L62" s="61" t="s">
        <v>103</v>
      </c>
      <c r="M62" s="61">
        <v>2800</v>
      </c>
      <c r="N62" s="62">
        <v>0</v>
      </c>
      <c r="O62" s="62" t="s">
        <v>196</v>
      </c>
    </row>
    <row r="63" s="7" customFormat="1" ht="28.8" spans="1:15">
      <c r="A63" s="53">
        <v>60</v>
      </c>
      <c r="B63" s="54" t="s">
        <v>230</v>
      </c>
      <c r="C63" s="37" t="s">
        <v>181</v>
      </c>
      <c r="D63" s="53" t="s">
        <v>88</v>
      </c>
      <c r="E63" s="55">
        <v>40</v>
      </c>
      <c r="F63" s="54" t="s">
        <v>193</v>
      </c>
      <c r="G63" s="37" t="s">
        <v>97</v>
      </c>
      <c r="H63" s="54" t="s">
        <v>194</v>
      </c>
      <c r="I63" s="53">
        <v>20</v>
      </c>
      <c r="J63" s="53" t="s">
        <v>231</v>
      </c>
      <c r="K63" s="59" t="s">
        <v>93</v>
      </c>
      <c r="L63" s="61" t="s">
        <v>103</v>
      </c>
      <c r="M63" s="61">
        <v>2800</v>
      </c>
      <c r="N63" s="62">
        <v>0</v>
      </c>
      <c r="O63" s="62" t="s">
        <v>196</v>
      </c>
    </row>
    <row r="64" s="7" customFormat="1" ht="28.8" spans="1:15">
      <c r="A64" s="53">
        <v>61</v>
      </c>
      <c r="B64" s="54" t="s">
        <v>232</v>
      </c>
      <c r="C64" s="37" t="s">
        <v>181</v>
      </c>
      <c r="D64" s="53" t="s">
        <v>88</v>
      </c>
      <c r="E64" s="55">
        <v>31</v>
      </c>
      <c r="F64" s="54" t="s">
        <v>193</v>
      </c>
      <c r="G64" s="37" t="s">
        <v>97</v>
      </c>
      <c r="H64" s="54" t="s">
        <v>194</v>
      </c>
      <c r="I64" s="53">
        <v>20</v>
      </c>
      <c r="J64" s="53" t="s">
        <v>233</v>
      </c>
      <c r="K64" s="59" t="s">
        <v>93</v>
      </c>
      <c r="L64" s="61" t="s">
        <v>103</v>
      </c>
      <c r="M64" s="61">
        <v>2800</v>
      </c>
      <c r="N64" s="62">
        <v>0</v>
      </c>
      <c r="O64" s="62" t="s">
        <v>196</v>
      </c>
    </row>
    <row r="65" s="7" customFormat="1" ht="28.8" spans="1:15">
      <c r="A65" s="53">
        <v>62</v>
      </c>
      <c r="B65" s="54" t="s">
        <v>234</v>
      </c>
      <c r="C65" s="37" t="s">
        <v>181</v>
      </c>
      <c r="D65" s="53" t="s">
        <v>88</v>
      </c>
      <c r="E65" s="55">
        <v>43</v>
      </c>
      <c r="F65" s="54" t="s">
        <v>193</v>
      </c>
      <c r="G65" s="37" t="s">
        <v>97</v>
      </c>
      <c r="H65" s="54" t="s">
        <v>194</v>
      </c>
      <c r="I65" s="53">
        <v>20</v>
      </c>
      <c r="J65" s="53" t="s">
        <v>235</v>
      </c>
      <c r="K65" s="59" t="s">
        <v>93</v>
      </c>
      <c r="L65" s="61" t="s">
        <v>94</v>
      </c>
      <c r="M65" s="61">
        <v>2800</v>
      </c>
      <c r="N65" s="62">
        <v>0</v>
      </c>
      <c r="O65" s="62" t="s">
        <v>196</v>
      </c>
    </row>
    <row r="66" s="7" customFormat="1" ht="28.8" spans="1:15">
      <c r="A66" s="53">
        <v>63</v>
      </c>
      <c r="B66" s="54" t="s">
        <v>236</v>
      </c>
      <c r="C66" s="37" t="s">
        <v>181</v>
      </c>
      <c r="D66" s="53" t="s">
        <v>88</v>
      </c>
      <c r="E66" s="55">
        <v>33</v>
      </c>
      <c r="F66" s="54" t="s">
        <v>193</v>
      </c>
      <c r="G66" s="37" t="s">
        <v>97</v>
      </c>
      <c r="H66" s="54" t="s">
        <v>194</v>
      </c>
      <c r="I66" s="53">
        <v>20</v>
      </c>
      <c r="J66" s="53" t="s">
        <v>237</v>
      </c>
      <c r="K66" s="59" t="s">
        <v>93</v>
      </c>
      <c r="L66" s="61" t="s">
        <v>94</v>
      </c>
      <c r="M66" s="61">
        <v>2800</v>
      </c>
      <c r="N66" s="62">
        <v>0</v>
      </c>
      <c r="O66" s="62" t="s">
        <v>196</v>
      </c>
    </row>
    <row r="67" s="7" customFormat="1" ht="28.8" spans="1:15">
      <c r="A67" s="53">
        <v>64</v>
      </c>
      <c r="B67" s="58" t="s">
        <v>238</v>
      </c>
      <c r="C67" s="37" t="s">
        <v>181</v>
      </c>
      <c r="D67" s="53" t="s">
        <v>88</v>
      </c>
      <c r="E67" s="55">
        <v>27</v>
      </c>
      <c r="F67" s="54" t="s">
        <v>193</v>
      </c>
      <c r="G67" s="37" t="s">
        <v>97</v>
      </c>
      <c r="H67" s="54" t="s">
        <v>194</v>
      </c>
      <c r="I67" s="53">
        <v>20</v>
      </c>
      <c r="J67" s="53" t="s">
        <v>239</v>
      </c>
      <c r="K67" s="59" t="s">
        <v>240</v>
      </c>
      <c r="L67" s="61" t="s">
        <v>94</v>
      </c>
      <c r="M67" s="61">
        <v>2800</v>
      </c>
      <c r="N67" s="62">
        <v>1400</v>
      </c>
      <c r="O67" s="62" t="s">
        <v>196</v>
      </c>
    </row>
    <row r="68" s="7" customFormat="1" ht="28.8" spans="1:15">
      <c r="A68" s="53">
        <v>65</v>
      </c>
      <c r="B68" s="53" t="s">
        <v>241</v>
      </c>
      <c r="C68" s="37" t="s">
        <v>181</v>
      </c>
      <c r="D68" s="53" t="s">
        <v>88</v>
      </c>
      <c r="E68" s="55">
        <v>29</v>
      </c>
      <c r="F68" s="54" t="s">
        <v>193</v>
      </c>
      <c r="G68" s="37" t="s">
        <v>97</v>
      </c>
      <c r="H68" s="54" t="s">
        <v>194</v>
      </c>
      <c r="I68" s="53">
        <v>20</v>
      </c>
      <c r="J68" s="53" t="s">
        <v>242</v>
      </c>
      <c r="K68" s="59" t="s">
        <v>243</v>
      </c>
      <c r="L68" s="61" t="s">
        <v>94</v>
      </c>
      <c r="M68" s="61">
        <v>2800</v>
      </c>
      <c r="N68" s="62">
        <v>1400</v>
      </c>
      <c r="O68" s="62" t="s">
        <v>196</v>
      </c>
    </row>
    <row r="69" s="7" customFormat="1" ht="28.8" spans="1:15">
      <c r="A69" s="53">
        <v>66</v>
      </c>
      <c r="B69" s="53" t="s">
        <v>244</v>
      </c>
      <c r="C69" s="37" t="s">
        <v>181</v>
      </c>
      <c r="D69" s="53" t="s">
        <v>88</v>
      </c>
      <c r="E69" s="55">
        <v>20</v>
      </c>
      <c r="F69" s="54" t="s">
        <v>193</v>
      </c>
      <c r="G69" s="37" t="s">
        <v>97</v>
      </c>
      <c r="H69" s="54" t="s">
        <v>194</v>
      </c>
      <c r="I69" s="53">
        <v>20</v>
      </c>
      <c r="J69" s="53" t="s">
        <v>245</v>
      </c>
      <c r="K69" s="59" t="s">
        <v>93</v>
      </c>
      <c r="L69" s="61" t="s">
        <v>103</v>
      </c>
      <c r="M69" s="61">
        <v>2800</v>
      </c>
      <c r="N69" s="62">
        <v>0</v>
      </c>
      <c r="O69" s="62" t="s">
        <v>196</v>
      </c>
    </row>
    <row r="70" s="7" customFormat="1" spans="1:15">
      <c r="A70" s="53">
        <v>67</v>
      </c>
      <c r="B70" s="53" t="s">
        <v>246</v>
      </c>
      <c r="C70" s="37" t="s">
        <v>181</v>
      </c>
      <c r="D70" s="53" t="s">
        <v>88</v>
      </c>
      <c r="E70" s="55">
        <v>44</v>
      </c>
      <c r="F70" s="54" t="s">
        <v>193</v>
      </c>
      <c r="G70" s="37" t="s">
        <v>90</v>
      </c>
      <c r="H70" s="54" t="s">
        <v>194</v>
      </c>
      <c r="I70" s="53">
        <v>20</v>
      </c>
      <c r="J70" s="53" t="s">
        <v>247</v>
      </c>
      <c r="K70" s="59" t="s">
        <v>93</v>
      </c>
      <c r="L70" s="61" t="s">
        <v>94</v>
      </c>
      <c r="M70" s="61">
        <v>2800</v>
      </c>
      <c r="N70" s="62">
        <v>0</v>
      </c>
      <c r="O70" s="62" t="s">
        <v>196</v>
      </c>
    </row>
    <row r="71" s="7" customFormat="1" ht="28.8" spans="1:15">
      <c r="A71" s="53">
        <v>68</v>
      </c>
      <c r="B71" s="54" t="s">
        <v>248</v>
      </c>
      <c r="C71" s="37" t="s">
        <v>181</v>
      </c>
      <c r="D71" s="53" t="s">
        <v>88</v>
      </c>
      <c r="E71" s="55">
        <v>41</v>
      </c>
      <c r="F71" s="54" t="s">
        <v>193</v>
      </c>
      <c r="G71" s="37" t="s">
        <v>97</v>
      </c>
      <c r="H71" s="54" t="s">
        <v>194</v>
      </c>
      <c r="I71" s="53">
        <v>20</v>
      </c>
      <c r="J71" s="53" t="s">
        <v>249</v>
      </c>
      <c r="K71" s="59" t="s">
        <v>93</v>
      </c>
      <c r="L71" s="61" t="s">
        <v>103</v>
      </c>
      <c r="M71" s="61">
        <v>2800</v>
      </c>
      <c r="N71" s="62">
        <v>0</v>
      </c>
      <c r="O71" s="62" t="s">
        <v>196</v>
      </c>
    </row>
    <row r="72" s="7" customFormat="1" ht="28.8" spans="1:15">
      <c r="A72" s="53">
        <v>69</v>
      </c>
      <c r="B72" s="54" t="s">
        <v>250</v>
      </c>
      <c r="C72" s="37" t="s">
        <v>181</v>
      </c>
      <c r="D72" s="53" t="s">
        <v>88</v>
      </c>
      <c r="E72" s="55">
        <v>35</v>
      </c>
      <c r="F72" s="54" t="s">
        <v>193</v>
      </c>
      <c r="G72" s="37" t="s">
        <v>97</v>
      </c>
      <c r="H72" s="54" t="s">
        <v>194</v>
      </c>
      <c r="I72" s="53">
        <v>20</v>
      </c>
      <c r="J72" s="53" t="s">
        <v>251</v>
      </c>
      <c r="K72" s="59" t="s">
        <v>93</v>
      </c>
      <c r="L72" s="61" t="s">
        <v>103</v>
      </c>
      <c r="M72" s="61">
        <v>2800</v>
      </c>
      <c r="N72" s="62">
        <v>0</v>
      </c>
      <c r="O72" s="62" t="s">
        <v>196</v>
      </c>
    </row>
    <row r="73" s="7" customFormat="1" ht="28.8" spans="1:15">
      <c r="A73" s="53">
        <v>70</v>
      </c>
      <c r="B73" s="54" t="s">
        <v>252</v>
      </c>
      <c r="C73" s="37" t="s">
        <v>181</v>
      </c>
      <c r="D73" s="53" t="s">
        <v>88</v>
      </c>
      <c r="E73" s="55">
        <v>27</v>
      </c>
      <c r="F73" s="54" t="s">
        <v>193</v>
      </c>
      <c r="G73" s="37" t="s">
        <v>97</v>
      </c>
      <c r="H73" s="54" t="s">
        <v>194</v>
      </c>
      <c r="I73" s="53">
        <v>20</v>
      </c>
      <c r="J73" s="53" t="s">
        <v>253</v>
      </c>
      <c r="K73" s="59" t="s">
        <v>93</v>
      </c>
      <c r="L73" s="61" t="s">
        <v>103</v>
      </c>
      <c r="M73" s="61">
        <v>2800</v>
      </c>
      <c r="N73" s="62">
        <v>0</v>
      </c>
      <c r="O73" s="62" t="s">
        <v>196</v>
      </c>
    </row>
    <row r="74" s="7" customFormat="1" ht="28.8" spans="1:15">
      <c r="A74" s="53">
        <v>71</v>
      </c>
      <c r="B74" s="54" t="s">
        <v>254</v>
      </c>
      <c r="C74" s="37" t="s">
        <v>181</v>
      </c>
      <c r="D74" s="53" t="s">
        <v>88</v>
      </c>
      <c r="E74" s="55">
        <v>30</v>
      </c>
      <c r="F74" s="54" t="s">
        <v>193</v>
      </c>
      <c r="G74" s="37" t="s">
        <v>97</v>
      </c>
      <c r="H74" s="54" t="s">
        <v>194</v>
      </c>
      <c r="I74" s="53">
        <v>20</v>
      </c>
      <c r="J74" s="53" t="s">
        <v>255</v>
      </c>
      <c r="K74" s="59" t="s">
        <v>93</v>
      </c>
      <c r="L74" s="61" t="s">
        <v>103</v>
      </c>
      <c r="M74" s="61">
        <v>2800</v>
      </c>
      <c r="N74" s="62">
        <v>0</v>
      </c>
      <c r="O74" s="62" t="s">
        <v>196</v>
      </c>
    </row>
    <row r="75" s="7" customFormat="1" ht="28.8" spans="1:15">
      <c r="A75" s="53">
        <v>72</v>
      </c>
      <c r="B75" s="54" t="s">
        <v>256</v>
      </c>
      <c r="C75" s="37" t="s">
        <v>181</v>
      </c>
      <c r="D75" s="53" t="s">
        <v>88</v>
      </c>
      <c r="E75" s="55">
        <v>36</v>
      </c>
      <c r="F75" s="54" t="s">
        <v>193</v>
      </c>
      <c r="G75" s="37" t="s">
        <v>97</v>
      </c>
      <c r="H75" s="54" t="s">
        <v>194</v>
      </c>
      <c r="I75" s="53">
        <v>20</v>
      </c>
      <c r="J75" s="53" t="s">
        <v>257</v>
      </c>
      <c r="K75" s="59" t="s">
        <v>258</v>
      </c>
      <c r="L75" s="61" t="s">
        <v>103</v>
      </c>
      <c r="M75" s="61">
        <v>2800</v>
      </c>
      <c r="N75" s="62">
        <v>0</v>
      </c>
      <c r="O75" s="62" t="s">
        <v>196</v>
      </c>
    </row>
    <row r="76" s="7" customFormat="1" ht="28.8" spans="1:15">
      <c r="A76" s="53">
        <v>73</v>
      </c>
      <c r="B76" s="54" t="s">
        <v>259</v>
      </c>
      <c r="C76" s="37" t="s">
        <v>181</v>
      </c>
      <c r="D76" s="53" t="s">
        <v>88</v>
      </c>
      <c r="E76" s="55">
        <v>42</v>
      </c>
      <c r="F76" s="54" t="s">
        <v>193</v>
      </c>
      <c r="G76" s="37" t="s">
        <v>101</v>
      </c>
      <c r="H76" s="54" t="s">
        <v>194</v>
      </c>
      <c r="I76" s="53">
        <v>20</v>
      </c>
      <c r="J76" s="53" t="s">
        <v>260</v>
      </c>
      <c r="K76" s="59" t="s">
        <v>93</v>
      </c>
      <c r="L76" s="61" t="s">
        <v>103</v>
      </c>
      <c r="M76" s="61">
        <v>2800</v>
      </c>
      <c r="N76" s="62">
        <v>0</v>
      </c>
      <c r="O76" s="62" t="s">
        <v>196</v>
      </c>
    </row>
    <row r="77" s="7" customFormat="1" ht="28.8" spans="1:15">
      <c r="A77" s="53">
        <v>74</v>
      </c>
      <c r="B77" s="54" t="s">
        <v>261</v>
      </c>
      <c r="C77" s="37" t="s">
        <v>181</v>
      </c>
      <c r="D77" s="53" t="s">
        <v>88</v>
      </c>
      <c r="E77" s="55">
        <v>42</v>
      </c>
      <c r="F77" s="54" t="s">
        <v>193</v>
      </c>
      <c r="G77" s="37" t="s">
        <v>97</v>
      </c>
      <c r="H77" s="54" t="s">
        <v>194</v>
      </c>
      <c r="I77" s="53">
        <v>20</v>
      </c>
      <c r="J77" s="53" t="s">
        <v>262</v>
      </c>
      <c r="K77" s="59" t="s">
        <v>93</v>
      </c>
      <c r="L77" s="61" t="s">
        <v>103</v>
      </c>
      <c r="M77" s="61">
        <v>2800</v>
      </c>
      <c r="N77" s="62">
        <v>0</v>
      </c>
      <c r="O77" s="62" t="s">
        <v>196</v>
      </c>
    </row>
    <row r="78" s="7" customFormat="1" spans="1:15">
      <c r="A78" s="53">
        <v>75</v>
      </c>
      <c r="B78" s="53" t="s">
        <v>263</v>
      </c>
      <c r="C78" s="37" t="s">
        <v>181</v>
      </c>
      <c r="D78" s="53" t="s">
        <v>88</v>
      </c>
      <c r="E78" s="55">
        <v>40</v>
      </c>
      <c r="F78" s="54" t="s">
        <v>193</v>
      </c>
      <c r="G78" s="37" t="s">
        <v>90</v>
      </c>
      <c r="H78" s="54" t="s">
        <v>194</v>
      </c>
      <c r="I78" s="53">
        <v>20</v>
      </c>
      <c r="J78" s="53" t="s">
        <v>264</v>
      </c>
      <c r="K78" s="59" t="s">
        <v>93</v>
      </c>
      <c r="L78" s="61" t="s">
        <v>103</v>
      </c>
      <c r="M78" s="61">
        <v>2800</v>
      </c>
      <c r="N78" s="62">
        <v>0</v>
      </c>
      <c r="O78" s="62" t="s">
        <v>196</v>
      </c>
    </row>
    <row r="79" s="7" customFormat="1" spans="1:15">
      <c r="A79" s="53">
        <v>76</v>
      </c>
      <c r="B79" s="53" t="s">
        <v>265</v>
      </c>
      <c r="C79" s="37" t="s">
        <v>181</v>
      </c>
      <c r="D79" s="53" t="s">
        <v>88</v>
      </c>
      <c r="E79" s="55">
        <v>20</v>
      </c>
      <c r="F79" s="54" t="s">
        <v>193</v>
      </c>
      <c r="G79" s="37" t="s">
        <v>90</v>
      </c>
      <c r="H79" s="54" t="s">
        <v>194</v>
      </c>
      <c r="I79" s="53">
        <v>20</v>
      </c>
      <c r="J79" s="53" t="s">
        <v>266</v>
      </c>
      <c r="K79" s="59" t="s">
        <v>93</v>
      </c>
      <c r="L79" s="61" t="s">
        <v>103</v>
      </c>
      <c r="M79" s="61">
        <v>2800</v>
      </c>
      <c r="N79" s="62">
        <v>0</v>
      </c>
      <c r="O79" s="62" t="s">
        <v>196</v>
      </c>
    </row>
    <row r="80" s="7" customFormat="1" ht="28.8" spans="1:15">
      <c r="A80" s="53">
        <v>77</v>
      </c>
      <c r="B80" s="53" t="s">
        <v>267</v>
      </c>
      <c r="C80" s="37" t="s">
        <v>181</v>
      </c>
      <c r="D80" s="53" t="s">
        <v>88</v>
      </c>
      <c r="E80" s="55">
        <v>35</v>
      </c>
      <c r="F80" s="54" t="s">
        <v>193</v>
      </c>
      <c r="G80" s="37" t="s">
        <v>97</v>
      </c>
      <c r="H80" s="54" t="s">
        <v>194</v>
      </c>
      <c r="I80" s="53">
        <v>20</v>
      </c>
      <c r="J80" s="53" t="s">
        <v>268</v>
      </c>
      <c r="K80" s="59" t="s">
        <v>93</v>
      </c>
      <c r="L80" s="61" t="s">
        <v>94</v>
      </c>
      <c r="M80" s="61">
        <v>2800</v>
      </c>
      <c r="N80" s="62">
        <v>0</v>
      </c>
      <c r="O80" s="62" t="s">
        <v>196</v>
      </c>
    </row>
    <row r="81" s="7" customFormat="1" ht="28.8" spans="1:15">
      <c r="A81" s="53">
        <v>78</v>
      </c>
      <c r="B81" s="53" t="s">
        <v>269</v>
      </c>
      <c r="C81" s="37" t="s">
        <v>181</v>
      </c>
      <c r="D81" s="53" t="s">
        <v>88</v>
      </c>
      <c r="E81" s="55">
        <v>35</v>
      </c>
      <c r="F81" s="54" t="s">
        <v>193</v>
      </c>
      <c r="G81" s="37" t="s">
        <v>97</v>
      </c>
      <c r="H81" s="54" t="s">
        <v>194</v>
      </c>
      <c r="I81" s="53">
        <v>20</v>
      </c>
      <c r="J81" s="53" t="s">
        <v>270</v>
      </c>
      <c r="K81" s="59" t="s">
        <v>93</v>
      </c>
      <c r="L81" s="61" t="s">
        <v>103</v>
      </c>
      <c r="M81" s="61">
        <v>2800</v>
      </c>
      <c r="N81" s="62">
        <v>0</v>
      </c>
      <c r="O81" s="62" t="s">
        <v>196</v>
      </c>
    </row>
    <row r="82" s="7" customFormat="1" spans="1:15">
      <c r="A82" s="53">
        <v>79</v>
      </c>
      <c r="B82" s="54" t="s">
        <v>271</v>
      </c>
      <c r="C82" s="37" t="s">
        <v>181</v>
      </c>
      <c r="D82" s="53" t="s">
        <v>88</v>
      </c>
      <c r="E82" s="55">
        <v>20</v>
      </c>
      <c r="F82" s="54" t="s">
        <v>193</v>
      </c>
      <c r="G82" s="37" t="s">
        <v>90</v>
      </c>
      <c r="H82" s="54" t="s">
        <v>194</v>
      </c>
      <c r="I82" s="53">
        <v>20</v>
      </c>
      <c r="J82" s="53" t="s">
        <v>272</v>
      </c>
      <c r="K82" s="59" t="s">
        <v>93</v>
      </c>
      <c r="L82" s="61" t="s">
        <v>103</v>
      </c>
      <c r="M82" s="61">
        <v>2800</v>
      </c>
      <c r="N82" s="62">
        <v>0</v>
      </c>
      <c r="O82" s="62" t="s">
        <v>196</v>
      </c>
    </row>
    <row r="83" s="7" customFormat="1" ht="28.8" spans="1:15">
      <c r="A83" s="53">
        <v>80</v>
      </c>
      <c r="B83" s="54" t="s">
        <v>273</v>
      </c>
      <c r="C83" s="37" t="s">
        <v>181</v>
      </c>
      <c r="D83" s="53" t="s">
        <v>88</v>
      </c>
      <c r="E83" s="55">
        <v>47</v>
      </c>
      <c r="F83" s="54" t="s">
        <v>193</v>
      </c>
      <c r="G83" s="53" t="s">
        <v>97</v>
      </c>
      <c r="H83" s="54" t="s">
        <v>194</v>
      </c>
      <c r="I83" s="53">
        <v>20</v>
      </c>
      <c r="J83" s="53" t="s">
        <v>274</v>
      </c>
      <c r="K83" s="59" t="s">
        <v>275</v>
      </c>
      <c r="L83" s="61" t="s">
        <v>103</v>
      </c>
      <c r="M83" s="61">
        <v>2800</v>
      </c>
      <c r="N83" s="62">
        <v>0</v>
      </c>
      <c r="O83" s="62" t="s">
        <v>196</v>
      </c>
    </row>
    <row r="84" s="7" customFormat="1" ht="28.8" spans="1:15">
      <c r="A84" s="53">
        <v>81</v>
      </c>
      <c r="B84" s="54" t="s">
        <v>276</v>
      </c>
      <c r="C84" s="37" t="s">
        <v>181</v>
      </c>
      <c r="D84" s="53" t="s">
        <v>88</v>
      </c>
      <c r="E84" s="55">
        <v>27</v>
      </c>
      <c r="F84" s="54" t="s">
        <v>193</v>
      </c>
      <c r="G84" s="37" t="s">
        <v>97</v>
      </c>
      <c r="H84" s="54" t="s">
        <v>194</v>
      </c>
      <c r="I84" s="53">
        <v>20</v>
      </c>
      <c r="J84" s="53" t="s">
        <v>277</v>
      </c>
      <c r="K84" s="59" t="s">
        <v>93</v>
      </c>
      <c r="L84" s="61" t="s">
        <v>103</v>
      </c>
      <c r="M84" s="61">
        <v>2800</v>
      </c>
      <c r="N84" s="62">
        <v>0</v>
      </c>
      <c r="O84" s="62" t="s">
        <v>196</v>
      </c>
    </row>
    <row r="85" s="7" customFormat="1" ht="28.8" spans="1:15">
      <c r="A85" s="53">
        <v>82</v>
      </c>
      <c r="B85" s="54" t="s">
        <v>278</v>
      </c>
      <c r="C85" s="37" t="s">
        <v>181</v>
      </c>
      <c r="D85" s="53" t="s">
        <v>88</v>
      </c>
      <c r="E85" s="55">
        <v>42</v>
      </c>
      <c r="F85" s="54" t="s">
        <v>193</v>
      </c>
      <c r="G85" s="37" t="s">
        <v>97</v>
      </c>
      <c r="H85" s="54" t="s">
        <v>194</v>
      </c>
      <c r="I85" s="53">
        <v>20</v>
      </c>
      <c r="J85" s="53" t="s">
        <v>279</v>
      </c>
      <c r="K85" s="59" t="s">
        <v>93</v>
      </c>
      <c r="L85" s="61" t="s">
        <v>94</v>
      </c>
      <c r="M85" s="61">
        <v>2800</v>
      </c>
      <c r="N85" s="62">
        <v>0</v>
      </c>
      <c r="O85" s="62" t="s">
        <v>196</v>
      </c>
    </row>
    <row r="86" s="7" customFormat="1" ht="28.8" spans="1:15">
      <c r="A86" s="53">
        <v>83</v>
      </c>
      <c r="B86" s="54" t="s">
        <v>280</v>
      </c>
      <c r="C86" s="37" t="s">
        <v>181</v>
      </c>
      <c r="D86" s="53" t="s">
        <v>88</v>
      </c>
      <c r="E86" s="55">
        <v>33</v>
      </c>
      <c r="F86" s="54" t="s">
        <v>193</v>
      </c>
      <c r="G86" s="37" t="s">
        <v>97</v>
      </c>
      <c r="H86" s="54" t="s">
        <v>194</v>
      </c>
      <c r="I86" s="53">
        <v>20</v>
      </c>
      <c r="J86" s="53" t="s">
        <v>281</v>
      </c>
      <c r="K86" s="59" t="s">
        <v>282</v>
      </c>
      <c r="L86" s="61" t="s">
        <v>103</v>
      </c>
      <c r="M86" s="61">
        <v>2800</v>
      </c>
      <c r="N86" s="62">
        <v>0</v>
      </c>
      <c r="O86" s="62" t="s">
        <v>196</v>
      </c>
    </row>
    <row r="87" s="7" customFormat="1" ht="28.8" spans="1:15">
      <c r="A87" s="53">
        <v>84</v>
      </c>
      <c r="B87" s="54" t="s">
        <v>283</v>
      </c>
      <c r="C87" s="37" t="s">
        <v>181</v>
      </c>
      <c r="D87" s="53" t="s">
        <v>88</v>
      </c>
      <c r="E87" s="55">
        <v>47</v>
      </c>
      <c r="F87" s="54" t="s">
        <v>193</v>
      </c>
      <c r="G87" s="37" t="s">
        <v>97</v>
      </c>
      <c r="H87" s="54" t="s">
        <v>194</v>
      </c>
      <c r="I87" s="53">
        <v>20</v>
      </c>
      <c r="J87" s="53" t="s">
        <v>284</v>
      </c>
      <c r="K87" s="59" t="s">
        <v>93</v>
      </c>
      <c r="L87" s="61" t="s">
        <v>103</v>
      </c>
      <c r="M87" s="61">
        <v>2800</v>
      </c>
      <c r="N87" s="62">
        <v>0</v>
      </c>
      <c r="O87" s="62" t="s">
        <v>196</v>
      </c>
    </row>
    <row r="88" s="7" customFormat="1" ht="28.8" spans="1:15">
      <c r="A88" s="53">
        <v>85</v>
      </c>
      <c r="B88" s="54" t="s">
        <v>285</v>
      </c>
      <c r="C88" s="37" t="s">
        <v>181</v>
      </c>
      <c r="D88" s="53" t="s">
        <v>88</v>
      </c>
      <c r="E88" s="55">
        <v>31</v>
      </c>
      <c r="F88" s="54" t="s">
        <v>193</v>
      </c>
      <c r="G88" s="37" t="s">
        <v>97</v>
      </c>
      <c r="H88" s="54" t="s">
        <v>194</v>
      </c>
      <c r="I88" s="53">
        <v>20</v>
      </c>
      <c r="J88" s="53" t="s">
        <v>286</v>
      </c>
      <c r="K88" s="59" t="s">
        <v>287</v>
      </c>
      <c r="L88" s="61" t="s">
        <v>94</v>
      </c>
      <c r="M88" s="61">
        <v>2800</v>
      </c>
      <c r="N88" s="62">
        <v>1400</v>
      </c>
      <c r="O88" s="62" t="s">
        <v>196</v>
      </c>
    </row>
    <row r="89" s="7" customFormat="1" ht="28.8" spans="1:15">
      <c r="A89" s="53">
        <v>86</v>
      </c>
      <c r="B89" s="54" t="s">
        <v>288</v>
      </c>
      <c r="C89" s="37" t="s">
        <v>181</v>
      </c>
      <c r="D89" s="53" t="s">
        <v>88</v>
      </c>
      <c r="E89" s="55">
        <v>37</v>
      </c>
      <c r="F89" s="54" t="s">
        <v>193</v>
      </c>
      <c r="G89" s="37" t="s">
        <v>101</v>
      </c>
      <c r="H89" s="54" t="s">
        <v>194</v>
      </c>
      <c r="I89" s="53">
        <v>20</v>
      </c>
      <c r="J89" s="53" t="s">
        <v>289</v>
      </c>
      <c r="K89" s="59" t="s">
        <v>93</v>
      </c>
      <c r="L89" s="61" t="s">
        <v>94</v>
      </c>
      <c r="M89" s="61">
        <v>2800</v>
      </c>
      <c r="N89" s="62">
        <v>0</v>
      </c>
      <c r="O89" s="62" t="s">
        <v>196</v>
      </c>
    </row>
    <row r="90" s="7" customFormat="1" ht="28.8" spans="1:15">
      <c r="A90" s="53">
        <v>87</v>
      </c>
      <c r="B90" s="63" t="s">
        <v>290</v>
      </c>
      <c r="C90" s="64" t="s">
        <v>87</v>
      </c>
      <c r="D90" s="64" t="s">
        <v>88</v>
      </c>
      <c r="E90" s="64" t="e">
        <f>2024-MID(#REF!,7,4)</f>
        <v>#REF!</v>
      </c>
      <c r="F90" s="65" t="s">
        <v>89</v>
      </c>
      <c r="G90" s="66" t="s">
        <v>97</v>
      </c>
      <c r="H90" s="65" t="s">
        <v>91</v>
      </c>
      <c r="I90" s="64">
        <v>25</v>
      </c>
      <c r="J90" s="15" t="s">
        <v>291</v>
      </c>
      <c r="K90" s="50" t="s">
        <v>103</v>
      </c>
      <c r="L90" s="61" t="s">
        <v>94</v>
      </c>
      <c r="M90" s="42">
        <v>4000</v>
      </c>
      <c r="N90" s="20">
        <v>0</v>
      </c>
      <c r="O90" s="20" t="s">
        <v>292</v>
      </c>
    </row>
    <row r="91" s="7" customFormat="1" ht="28.8" spans="1:15">
      <c r="A91" s="53">
        <v>88</v>
      </c>
      <c r="B91" s="64" t="s">
        <v>293</v>
      </c>
      <c r="C91" s="64" t="s">
        <v>87</v>
      </c>
      <c r="D91" s="64" t="s">
        <v>88</v>
      </c>
      <c r="E91" s="64" t="e">
        <f>2024-MID(#REF!,7,4)</f>
        <v>#REF!</v>
      </c>
      <c r="F91" s="65" t="s">
        <v>89</v>
      </c>
      <c r="G91" s="66" t="s">
        <v>97</v>
      </c>
      <c r="H91" s="65" t="s">
        <v>91</v>
      </c>
      <c r="I91" s="64">
        <v>25</v>
      </c>
      <c r="J91" s="15" t="s">
        <v>294</v>
      </c>
      <c r="K91" s="46" t="s">
        <v>295</v>
      </c>
      <c r="L91" s="61" t="s">
        <v>103</v>
      </c>
      <c r="M91" s="42">
        <v>4000</v>
      </c>
      <c r="N91" s="20">
        <v>0</v>
      </c>
      <c r="O91" s="20" t="s">
        <v>292</v>
      </c>
    </row>
    <row r="92" s="7" customFormat="1" ht="28.8" spans="1:15">
      <c r="A92" s="53">
        <v>89</v>
      </c>
      <c r="B92" s="64" t="s">
        <v>296</v>
      </c>
      <c r="C92" s="64" t="s">
        <v>87</v>
      </c>
      <c r="D92" s="64" t="s">
        <v>88</v>
      </c>
      <c r="E92" s="64" t="e">
        <f>2024-MID(#REF!,7,4)</f>
        <v>#REF!</v>
      </c>
      <c r="F92" s="65" t="s">
        <v>89</v>
      </c>
      <c r="G92" s="66" t="s">
        <v>97</v>
      </c>
      <c r="H92" s="65" t="s">
        <v>91</v>
      </c>
      <c r="I92" s="64">
        <v>25</v>
      </c>
      <c r="J92" s="15" t="s">
        <v>297</v>
      </c>
      <c r="K92" s="50" t="s">
        <v>103</v>
      </c>
      <c r="L92" s="61" t="s">
        <v>103</v>
      </c>
      <c r="M92" s="42">
        <v>4000</v>
      </c>
      <c r="N92" s="20">
        <v>0</v>
      </c>
      <c r="O92" s="20" t="s">
        <v>292</v>
      </c>
    </row>
    <row r="93" s="7" customFormat="1" ht="28.8" spans="1:15">
      <c r="A93" s="53">
        <v>90</v>
      </c>
      <c r="B93" s="67" t="s">
        <v>298</v>
      </c>
      <c r="C93" s="64" t="s">
        <v>181</v>
      </c>
      <c r="D93" s="64" t="s">
        <v>88</v>
      </c>
      <c r="E93" s="64" t="e">
        <f>2024-MID(#REF!,7,4)</f>
        <v>#REF!</v>
      </c>
      <c r="F93" s="65" t="s">
        <v>89</v>
      </c>
      <c r="G93" s="66" t="s">
        <v>97</v>
      </c>
      <c r="H93" s="65" t="s">
        <v>91</v>
      </c>
      <c r="I93" s="64">
        <v>25</v>
      </c>
      <c r="J93" s="15" t="s">
        <v>299</v>
      </c>
      <c r="K93" s="50" t="s">
        <v>300</v>
      </c>
      <c r="L93" s="61" t="s">
        <v>94</v>
      </c>
      <c r="M93" s="42">
        <v>4000</v>
      </c>
      <c r="N93" s="20">
        <v>2000</v>
      </c>
      <c r="O93" s="20" t="s">
        <v>292</v>
      </c>
    </row>
    <row r="94" s="7" customFormat="1" ht="28.8" spans="1:15">
      <c r="A94" s="53">
        <v>91</v>
      </c>
      <c r="B94" s="64" t="s">
        <v>301</v>
      </c>
      <c r="C94" s="64" t="s">
        <v>87</v>
      </c>
      <c r="D94" s="64" t="s">
        <v>88</v>
      </c>
      <c r="E94" s="64" t="e">
        <f>2024-MID(#REF!,7,4)</f>
        <v>#REF!</v>
      </c>
      <c r="F94" s="65" t="s">
        <v>89</v>
      </c>
      <c r="G94" s="66" t="s">
        <v>97</v>
      </c>
      <c r="H94" s="65" t="s">
        <v>91</v>
      </c>
      <c r="I94" s="64">
        <v>25</v>
      </c>
      <c r="J94" s="15" t="s">
        <v>302</v>
      </c>
      <c r="K94" s="46" t="s">
        <v>303</v>
      </c>
      <c r="L94" s="61" t="s">
        <v>94</v>
      </c>
      <c r="M94" s="42">
        <v>4000</v>
      </c>
      <c r="N94" s="20">
        <v>2000</v>
      </c>
      <c r="O94" s="20" t="s">
        <v>292</v>
      </c>
    </row>
    <row r="95" s="7" customFormat="1" ht="28.8" spans="1:15">
      <c r="A95" s="53">
        <v>92</v>
      </c>
      <c r="B95" s="63" t="s">
        <v>304</v>
      </c>
      <c r="C95" s="64" t="s">
        <v>87</v>
      </c>
      <c r="D95" s="64" t="s">
        <v>88</v>
      </c>
      <c r="E95" s="64" t="e">
        <f>2024-MID(#REF!,7,4)</f>
        <v>#REF!</v>
      </c>
      <c r="F95" s="65" t="s">
        <v>89</v>
      </c>
      <c r="G95" s="66" t="s">
        <v>97</v>
      </c>
      <c r="H95" s="65" t="s">
        <v>91</v>
      </c>
      <c r="I95" s="64">
        <v>25</v>
      </c>
      <c r="J95" s="15" t="s">
        <v>305</v>
      </c>
      <c r="K95" s="46" t="s">
        <v>306</v>
      </c>
      <c r="L95" s="61" t="s">
        <v>94</v>
      </c>
      <c r="M95" s="42">
        <v>4000</v>
      </c>
      <c r="N95" s="20">
        <v>2000</v>
      </c>
      <c r="O95" s="20" t="s">
        <v>292</v>
      </c>
    </row>
    <row r="96" s="7" customFormat="1" ht="28.8" spans="1:15">
      <c r="A96" s="53">
        <v>93</v>
      </c>
      <c r="B96" s="64" t="s">
        <v>307</v>
      </c>
      <c r="C96" s="64" t="s">
        <v>87</v>
      </c>
      <c r="D96" s="64" t="s">
        <v>88</v>
      </c>
      <c r="E96" s="64" t="e">
        <f>2024-MID(#REF!,7,4)</f>
        <v>#REF!</v>
      </c>
      <c r="F96" s="65" t="s">
        <v>89</v>
      </c>
      <c r="G96" s="66" t="s">
        <v>97</v>
      </c>
      <c r="H96" s="65" t="s">
        <v>91</v>
      </c>
      <c r="I96" s="64">
        <v>25</v>
      </c>
      <c r="J96" s="15" t="s">
        <v>308</v>
      </c>
      <c r="K96" s="46" t="s">
        <v>309</v>
      </c>
      <c r="L96" s="61" t="s">
        <v>103</v>
      </c>
      <c r="M96" s="42">
        <v>4000</v>
      </c>
      <c r="N96" s="20">
        <v>0</v>
      </c>
      <c r="O96" s="20" t="s">
        <v>292</v>
      </c>
    </row>
    <row r="97" s="7" customFormat="1" ht="21.6" spans="1:15">
      <c r="A97" s="53">
        <v>94</v>
      </c>
      <c r="B97" s="65" t="s">
        <v>310</v>
      </c>
      <c r="C97" s="68" t="s">
        <v>87</v>
      </c>
      <c r="D97" s="69" t="s">
        <v>88</v>
      </c>
      <c r="E97" s="64" t="e">
        <f>2024-MID(#REF!,7,4)</f>
        <v>#REF!</v>
      </c>
      <c r="F97" s="65" t="s">
        <v>89</v>
      </c>
      <c r="G97" s="66" t="s">
        <v>90</v>
      </c>
      <c r="H97" s="65" t="s">
        <v>91</v>
      </c>
      <c r="I97" s="64">
        <v>25</v>
      </c>
      <c r="J97" s="15" t="s">
        <v>311</v>
      </c>
      <c r="K97" s="46" t="s">
        <v>312</v>
      </c>
      <c r="L97" s="61" t="s">
        <v>94</v>
      </c>
      <c r="M97" s="42">
        <v>4000</v>
      </c>
      <c r="N97" s="20">
        <v>2000</v>
      </c>
      <c r="O97" s="20" t="s">
        <v>292</v>
      </c>
    </row>
    <row r="98" s="7" customFormat="1" ht="21.6" spans="1:15">
      <c r="A98" s="53">
        <v>95</v>
      </c>
      <c r="B98" s="63" t="s">
        <v>313</v>
      </c>
      <c r="C98" s="64" t="s">
        <v>87</v>
      </c>
      <c r="D98" s="64" t="s">
        <v>88</v>
      </c>
      <c r="E98" s="64" t="e">
        <f>2024-MID(#REF!,7,4)</f>
        <v>#REF!</v>
      </c>
      <c r="F98" s="65" t="s">
        <v>89</v>
      </c>
      <c r="G98" s="66" t="s">
        <v>90</v>
      </c>
      <c r="H98" s="65" t="s">
        <v>91</v>
      </c>
      <c r="I98" s="64">
        <v>25</v>
      </c>
      <c r="J98" s="15" t="s">
        <v>314</v>
      </c>
      <c r="K98" s="46" t="s">
        <v>315</v>
      </c>
      <c r="L98" s="61" t="s">
        <v>103</v>
      </c>
      <c r="M98" s="42">
        <v>4000</v>
      </c>
      <c r="N98" s="20">
        <v>0</v>
      </c>
      <c r="O98" s="20" t="s">
        <v>292</v>
      </c>
    </row>
    <row r="99" s="7" customFormat="1" spans="1:15">
      <c r="A99" s="53">
        <v>96</v>
      </c>
      <c r="B99" s="63" t="s">
        <v>316</v>
      </c>
      <c r="C99" s="64" t="s">
        <v>87</v>
      </c>
      <c r="D99" s="64" t="s">
        <v>88</v>
      </c>
      <c r="E99" s="64" t="e">
        <f>2024-MID(#REF!,7,4)</f>
        <v>#REF!</v>
      </c>
      <c r="F99" s="65" t="s">
        <v>89</v>
      </c>
      <c r="G99" s="66" t="s">
        <v>90</v>
      </c>
      <c r="H99" s="65" t="s">
        <v>91</v>
      </c>
      <c r="I99" s="64">
        <v>25</v>
      </c>
      <c r="J99" s="15" t="s">
        <v>317</v>
      </c>
      <c r="K99" s="50" t="s">
        <v>103</v>
      </c>
      <c r="L99" s="61" t="s">
        <v>94</v>
      </c>
      <c r="M99" s="42">
        <v>4000</v>
      </c>
      <c r="N99" s="20">
        <v>0</v>
      </c>
      <c r="O99" s="20" t="s">
        <v>292</v>
      </c>
    </row>
    <row r="100" s="7" customFormat="1" ht="28.8" spans="1:15">
      <c r="A100" s="53">
        <v>97</v>
      </c>
      <c r="B100" s="65" t="s">
        <v>318</v>
      </c>
      <c r="C100" s="68" t="s">
        <v>87</v>
      </c>
      <c r="D100" s="70" t="s">
        <v>88</v>
      </c>
      <c r="E100" s="64" t="e">
        <f>2024-MID(#REF!,7,4)</f>
        <v>#REF!</v>
      </c>
      <c r="F100" s="65" t="s">
        <v>89</v>
      </c>
      <c r="G100" s="66" t="s">
        <v>97</v>
      </c>
      <c r="H100" s="65" t="s">
        <v>91</v>
      </c>
      <c r="I100" s="64">
        <v>25</v>
      </c>
      <c r="J100" s="15" t="s">
        <v>319</v>
      </c>
      <c r="K100" s="50" t="s">
        <v>103</v>
      </c>
      <c r="L100" s="61" t="s">
        <v>103</v>
      </c>
      <c r="M100" s="42">
        <v>4000</v>
      </c>
      <c r="N100" s="20">
        <v>0</v>
      </c>
      <c r="O100" s="20" t="s">
        <v>292</v>
      </c>
    </row>
    <row r="101" s="7" customFormat="1" ht="21.6" spans="1:15">
      <c r="A101" s="53">
        <v>98</v>
      </c>
      <c r="B101" s="63" t="s">
        <v>320</v>
      </c>
      <c r="C101" s="68" t="s">
        <v>87</v>
      </c>
      <c r="D101" s="70" t="s">
        <v>88</v>
      </c>
      <c r="E101" s="64" t="e">
        <f>2024-MID(#REF!,7,4)</f>
        <v>#REF!</v>
      </c>
      <c r="F101" s="65" t="s">
        <v>89</v>
      </c>
      <c r="G101" s="66" t="s">
        <v>90</v>
      </c>
      <c r="H101" s="65" t="s">
        <v>91</v>
      </c>
      <c r="I101" s="64">
        <v>25</v>
      </c>
      <c r="J101" s="15" t="s">
        <v>321</v>
      </c>
      <c r="K101" s="46" t="s">
        <v>322</v>
      </c>
      <c r="L101" s="61" t="s">
        <v>103</v>
      </c>
      <c r="M101" s="42">
        <v>4000</v>
      </c>
      <c r="N101" s="20">
        <v>0</v>
      </c>
      <c r="O101" s="20" t="s">
        <v>292</v>
      </c>
    </row>
    <row r="102" s="7" customFormat="1" ht="28.8" spans="1:15">
      <c r="A102" s="53">
        <v>99</v>
      </c>
      <c r="B102" s="63" t="s">
        <v>323</v>
      </c>
      <c r="C102" s="68" t="s">
        <v>87</v>
      </c>
      <c r="D102" s="70" t="s">
        <v>88</v>
      </c>
      <c r="E102" s="64" t="e">
        <f>2024-MID(#REF!,7,4)</f>
        <v>#REF!</v>
      </c>
      <c r="F102" s="65" t="s">
        <v>89</v>
      </c>
      <c r="G102" s="66" t="s">
        <v>97</v>
      </c>
      <c r="H102" s="65" t="s">
        <v>91</v>
      </c>
      <c r="I102" s="64">
        <v>25</v>
      </c>
      <c r="J102" s="15" t="s">
        <v>324</v>
      </c>
      <c r="K102" s="46" t="s">
        <v>325</v>
      </c>
      <c r="L102" s="61" t="s">
        <v>103</v>
      </c>
      <c r="M102" s="42">
        <v>4000</v>
      </c>
      <c r="N102" s="20">
        <v>0</v>
      </c>
      <c r="O102" s="20" t="s">
        <v>292</v>
      </c>
    </row>
    <row r="103" s="7" customFormat="1" ht="28.8" spans="1:15">
      <c r="A103" s="53">
        <v>100</v>
      </c>
      <c r="B103" s="71" t="s">
        <v>326</v>
      </c>
      <c r="C103" s="68" t="s">
        <v>87</v>
      </c>
      <c r="D103" s="70" t="s">
        <v>88</v>
      </c>
      <c r="E103" s="64" t="e">
        <f>2024-MID(#REF!,7,4)</f>
        <v>#REF!</v>
      </c>
      <c r="F103" s="65" t="s">
        <v>89</v>
      </c>
      <c r="G103" s="66" t="s">
        <v>97</v>
      </c>
      <c r="H103" s="65" t="s">
        <v>91</v>
      </c>
      <c r="I103" s="64">
        <v>25</v>
      </c>
      <c r="J103" s="15" t="s">
        <v>327</v>
      </c>
      <c r="K103" s="50" t="s">
        <v>328</v>
      </c>
      <c r="L103" s="61" t="s">
        <v>94</v>
      </c>
      <c r="M103" s="42">
        <v>4000</v>
      </c>
      <c r="N103" s="20">
        <v>2000</v>
      </c>
      <c r="O103" s="20" t="s">
        <v>292</v>
      </c>
    </row>
    <row r="104" s="7" customFormat="1" spans="1:15">
      <c r="A104" s="53">
        <v>101</v>
      </c>
      <c r="B104" s="70" t="s">
        <v>329</v>
      </c>
      <c r="C104" s="68" t="s">
        <v>87</v>
      </c>
      <c r="D104" s="70" t="s">
        <v>88</v>
      </c>
      <c r="E104" s="64" t="e">
        <f>2024-MID(#REF!,7,4)</f>
        <v>#REF!</v>
      </c>
      <c r="F104" s="65" t="s">
        <v>89</v>
      </c>
      <c r="G104" s="66" t="s">
        <v>90</v>
      </c>
      <c r="H104" s="65" t="s">
        <v>91</v>
      </c>
      <c r="I104" s="64">
        <v>25</v>
      </c>
      <c r="J104" s="15" t="s">
        <v>330</v>
      </c>
      <c r="K104" s="50" t="s">
        <v>103</v>
      </c>
      <c r="L104" s="61" t="s">
        <v>103</v>
      </c>
      <c r="M104" s="42">
        <v>4000</v>
      </c>
      <c r="N104" s="20">
        <v>0</v>
      </c>
      <c r="O104" s="20" t="s">
        <v>292</v>
      </c>
    </row>
    <row r="105" s="7" customFormat="1" ht="28.8" spans="1:15">
      <c r="A105" s="53">
        <v>102</v>
      </c>
      <c r="B105" s="70" t="s">
        <v>331</v>
      </c>
      <c r="C105" s="68" t="s">
        <v>87</v>
      </c>
      <c r="D105" s="69" t="s">
        <v>88</v>
      </c>
      <c r="E105" s="64" t="e">
        <f>2024-MID(#REF!,7,4)</f>
        <v>#REF!</v>
      </c>
      <c r="F105" s="65" t="s">
        <v>89</v>
      </c>
      <c r="G105" s="66" t="s">
        <v>97</v>
      </c>
      <c r="H105" s="65" t="s">
        <v>91</v>
      </c>
      <c r="I105" s="64">
        <v>25</v>
      </c>
      <c r="J105" s="15" t="s">
        <v>332</v>
      </c>
      <c r="K105" s="50" t="s">
        <v>103</v>
      </c>
      <c r="L105" s="61" t="s">
        <v>94</v>
      </c>
      <c r="M105" s="42">
        <v>4000</v>
      </c>
      <c r="N105" s="20">
        <v>0</v>
      </c>
      <c r="O105" s="20" t="s">
        <v>292</v>
      </c>
    </row>
    <row r="106" s="7" customFormat="1" ht="28.8" spans="1:15">
      <c r="A106" s="53">
        <v>103</v>
      </c>
      <c r="B106" s="65" t="s">
        <v>333</v>
      </c>
      <c r="C106" s="68" t="s">
        <v>87</v>
      </c>
      <c r="D106" s="70" t="s">
        <v>88</v>
      </c>
      <c r="E106" s="64" t="e">
        <f>2024-MID(#REF!,7,4)</f>
        <v>#REF!</v>
      </c>
      <c r="F106" s="65" t="s">
        <v>89</v>
      </c>
      <c r="G106" s="66" t="s">
        <v>97</v>
      </c>
      <c r="H106" s="65" t="s">
        <v>91</v>
      </c>
      <c r="I106" s="64">
        <v>25</v>
      </c>
      <c r="J106" s="15" t="s">
        <v>334</v>
      </c>
      <c r="K106" s="50" t="s">
        <v>103</v>
      </c>
      <c r="L106" s="61" t="s">
        <v>94</v>
      </c>
      <c r="M106" s="42">
        <v>4000</v>
      </c>
      <c r="N106" s="20">
        <v>0</v>
      </c>
      <c r="O106" s="20" t="s">
        <v>292</v>
      </c>
    </row>
    <row r="107" s="7" customFormat="1" ht="28.8" spans="1:15">
      <c r="A107" s="53">
        <v>104</v>
      </c>
      <c r="B107" s="63" t="s">
        <v>335</v>
      </c>
      <c r="C107" s="68" t="s">
        <v>87</v>
      </c>
      <c r="D107" s="69" t="s">
        <v>88</v>
      </c>
      <c r="E107" s="64" t="e">
        <f>2024-MID(#REF!,7,4)</f>
        <v>#REF!</v>
      </c>
      <c r="F107" s="65" t="s">
        <v>89</v>
      </c>
      <c r="G107" s="66" t="s">
        <v>97</v>
      </c>
      <c r="H107" s="65" t="s">
        <v>91</v>
      </c>
      <c r="I107" s="64">
        <v>25</v>
      </c>
      <c r="J107" s="15" t="s">
        <v>336</v>
      </c>
      <c r="K107" s="50" t="s">
        <v>103</v>
      </c>
      <c r="L107" s="61" t="s">
        <v>103</v>
      </c>
      <c r="M107" s="42">
        <v>4000</v>
      </c>
      <c r="N107" s="20">
        <v>0</v>
      </c>
      <c r="O107" s="20" t="s">
        <v>292</v>
      </c>
    </row>
    <row r="108" s="7" customFormat="1" ht="21.6" spans="1:15">
      <c r="A108" s="53">
        <v>105</v>
      </c>
      <c r="B108" s="63" t="s">
        <v>337</v>
      </c>
      <c r="C108" s="68" t="s">
        <v>87</v>
      </c>
      <c r="D108" s="70" t="s">
        <v>88</v>
      </c>
      <c r="E108" s="64" t="e">
        <f>2024-MID(#REF!,7,4)</f>
        <v>#REF!</v>
      </c>
      <c r="F108" s="65" t="s">
        <v>89</v>
      </c>
      <c r="G108" s="66" t="s">
        <v>90</v>
      </c>
      <c r="H108" s="65" t="s">
        <v>91</v>
      </c>
      <c r="I108" s="64">
        <v>25</v>
      </c>
      <c r="J108" s="15" t="s">
        <v>338</v>
      </c>
      <c r="K108" s="46" t="s">
        <v>339</v>
      </c>
      <c r="L108" s="61" t="s">
        <v>103</v>
      </c>
      <c r="M108" s="42">
        <v>4000</v>
      </c>
      <c r="N108" s="20">
        <v>0</v>
      </c>
      <c r="O108" s="20" t="s">
        <v>292</v>
      </c>
    </row>
    <row r="109" s="7" customFormat="1" ht="28.8" spans="1:15">
      <c r="A109" s="53">
        <v>106</v>
      </c>
      <c r="B109" s="65" t="s">
        <v>340</v>
      </c>
      <c r="C109" s="68" t="s">
        <v>87</v>
      </c>
      <c r="D109" s="69" t="s">
        <v>88</v>
      </c>
      <c r="E109" s="64" t="e">
        <f>2024-MID(#REF!,7,4)</f>
        <v>#REF!</v>
      </c>
      <c r="F109" s="65" t="s">
        <v>89</v>
      </c>
      <c r="G109" s="66" t="s">
        <v>97</v>
      </c>
      <c r="H109" s="65" t="s">
        <v>91</v>
      </c>
      <c r="I109" s="64">
        <v>25</v>
      </c>
      <c r="J109" s="15" t="s">
        <v>341</v>
      </c>
      <c r="K109" s="46" t="s">
        <v>342</v>
      </c>
      <c r="L109" s="61" t="s">
        <v>103</v>
      </c>
      <c r="M109" s="42">
        <v>4000</v>
      </c>
      <c r="N109" s="20">
        <v>0</v>
      </c>
      <c r="O109" s="20" t="s">
        <v>292</v>
      </c>
    </row>
    <row r="110" s="7" customFormat="1" ht="28.8" spans="1:15">
      <c r="A110" s="53">
        <v>107</v>
      </c>
      <c r="B110" s="66" t="s">
        <v>343</v>
      </c>
      <c r="C110" s="68" t="s">
        <v>87</v>
      </c>
      <c r="D110" s="72" t="s">
        <v>88</v>
      </c>
      <c r="E110" s="66" t="e">
        <f>2024-MID(#REF!,7,4)</f>
        <v>#REF!</v>
      </c>
      <c r="F110" s="65" t="s">
        <v>89</v>
      </c>
      <c r="G110" s="66" t="s">
        <v>97</v>
      </c>
      <c r="H110" s="65" t="s">
        <v>91</v>
      </c>
      <c r="I110" s="66">
        <v>25</v>
      </c>
      <c r="J110" s="15" t="s">
        <v>344</v>
      </c>
      <c r="K110" s="50" t="s">
        <v>103</v>
      </c>
      <c r="L110" s="61" t="s">
        <v>94</v>
      </c>
      <c r="M110" s="42">
        <v>4000</v>
      </c>
      <c r="N110" s="20">
        <v>0</v>
      </c>
      <c r="O110" s="20" t="s">
        <v>292</v>
      </c>
    </row>
    <row r="111" s="7" customFormat="1" spans="1:15">
      <c r="A111" s="53">
        <v>108</v>
      </c>
      <c r="B111" s="65" t="s">
        <v>345</v>
      </c>
      <c r="C111" s="68" t="s">
        <v>87</v>
      </c>
      <c r="D111" s="69" t="s">
        <v>88</v>
      </c>
      <c r="E111" s="64" t="e">
        <f>2024-MID(#REF!,7,4)</f>
        <v>#REF!</v>
      </c>
      <c r="F111" s="65" t="s">
        <v>89</v>
      </c>
      <c r="G111" s="66" t="s">
        <v>90</v>
      </c>
      <c r="H111" s="65" t="s">
        <v>91</v>
      </c>
      <c r="I111" s="64">
        <v>25</v>
      </c>
      <c r="J111" s="15" t="s">
        <v>346</v>
      </c>
      <c r="K111" s="50" t="s">
        <v>103</v>
      </c>
      <c r="L111" s="61" t="s">
        <v>103</v>
      </c>
      <c r="M111" s="42">
        <v>4000</v>
      </c>
      <c r="N111" s="20">
        <v>0</v>
      </c>
      <c r="O111" s="20" t="s">
        <v>292</v>
      </c>
    </row>
    <row r="112" s="7" customFormat="1" ht="28.8" spans="1:15">
      <c r="A112" s="53">
        <v>109</v>
      </c>
      <c r="B112" s="63" t="s">
        <v>347</v>
      </c>
      <c r="C112" s="68" t="s">
        <v>87</v>
      </c>
      <c r="D112" s="69" t="s">
        <v>88</v>
      </c>
      <c r="E112" s="64" t="e">
        <f>2024-MID(#REF!,7,4)</f>
        <v>#REF!</v>
      </c>
      <c r="F112" s="65" t="s">
        <v>89</v>
      </c>
      <c r="G112" s="66" t="s">
        <v>97</v>
      </c>
      <c r="H112" s="65" t="s">
        <v>91</v>
      </c>
      <c r="I112" s="64">
        <v>25</v>
      </c>
      <c r="J112" s="15" t="s">
        <v>348</v>
      </c>
      <c r="K112" s="46" t="s">
        <v>349</v>
      </c>
      <c r="L112" s="61" t="s">
        <v>94</v>
      </c>
      <c r="M112" s="42">
        <v>4000</v>
      </c>
      <c r="N112" s="20">
        <v>2000</v>
      </c>
      <c r="O112" s="20" t="s">
        <v>292</v>
      </c>
    </row>
    <row r="113" s="7" customFormat="1" ht="28.8" spans="1:15">
      <c r="A113" s="53">
        <v>110</v>
      </c>
      <c r="B113" s="64" t="s">
        <v>350</v>
      </c>
      <c r="C113" s="64" t="s">
        <v>87</v>
      </c>
      <c r="D113" s="69" t="s">
        <v>88</v>
      </c>
      <c r="E113" s="64" t="e">
        <f>2024-MID(#REF!,7,4)</f>
        <v>#REF!</v>
      </c>
      <c r="F113" s="65" t="s">
        <v>89</v>
      </c>
      <c r="G113" s="66" t="s">
        <v>97</v>
      </c>
      <c r="H113" s="65" t="s">
        <v>91</v>
      </c>
      <c r="I113" s="64">
        <v>25</v>
      </c>
      <c r="J113" s="15" t="s">
        <v>351</v>
      </c>
      <c r="K113" s="46" t="s">
        <v>352</v>
      </c>
      <c r="L113" s="61" t="s">
        <v>94</v>
      </c>
      <c r="M113" s="42">
        <v>4000</v>
      </c>
      <c r="N113" s="20">
        <v>2000</v>
      </c>
      <c r="O113" s="20" t="s">
        <v>292</v>
      </c>
    </row>
    <row r="114" s="7" customFormat="1" ht="21.6" spans="1:15">
      <c r="A114" s="53">
        <v>111</v>
      </c>
      <c r="B114" s="65" t="s">
        <v>353</v>
      </c>
      <c r="C114" s="68" t="s">
        <v>181</v>
      </c>
      <c r="D114" s="69" t="s">
        <v>88</v>
      </c>
      <c r="E114" s="64" t="e">
        <f>2024-MID(#REF!,7,4)</f>
        <v>#REF!</v>
      </c>
      <c r="F114" s="65" t="s">
        <v>89</v>
      </c>
      <c r="G114" s="66" t="s">
        <v>90</v>
      </c>
      <c r="H114" s="65" t="s">
        <v>91</v>
      </c>
      <c r="I114" s="64">
        <v>25</v>
      </c>
      <c r="J114" s="15" t="s">
        <v>354</v>
      </c>
      <c r="K114" s="46" t="s">
        <v>355</v>
      </c>
      <c r="L114" s="61" t="s">
        <v>103</v>
      </c>
      <c r="M114" s="42">
        <v>4000</v>
      </c>
      <c r="N114" s="20">
        <v>0</v>
      </c>
      <c r="O114" s="20" t="s">
        <v>292</v>
      </c>
    </row>
    <row r="115" s="7" customFormat="1" spans="1:15">
      <c r="A115" s="53">
        <v>112</v>
      </c>
      <c r="B115" s="65" t="s">
        <v>356</v>
      </c>
      <c r="C115" s="68" t="s">
        <v>87</v>
      </c>
      <c r="D115" s="69" t="s">
        <v>88</v>
      </c>
      <c r="E115" s="64" t="e">
        <f>2024-MID(#REF!,7,4)</f>
        <v>#REF!</v>
      </c>
      <c r="F115" s="65" t="s">
        <v>89</v>
      </c>
      <c r="G115" s="66" t="s">
        <v>90</v>
      </c>
      <c r="H115" s="65" t="s">
        <v>91</v>
      </c>
      <c r="I115" s="64">
        <v>25</v>
      </c>
      <c r="J115" s="15" t="s">
        <v>357</v>
      </c>
      <c r="K115" s="50" t="s">
        <v>103</v>
      </c>
      <c r="L115" s="61" t="s">
        <v>103</v>
      </c>
      <c r="M115" s="42">
        <v>4000</v>
      </c>
      <c r="N115" s="20">
        <v>0</v>
      </c>
      <c r="O115" s="20" t="s">
        <v>292</v>
      </c>
    </row>
    <row r="116" s="7" customFormat="1" ht="28.8" spans="1:15">
      <c r="A116" s="53">
        <v>113</v>
      </c>
      <c r="B116" s="63" t="s">
        <v>358</v>
      </c>
      <c r="C116" s="64" t="s">
        <v>87</v>
      </c>
      <c r="D116" s="69" t="s">
        <v>88</v>
      </c>
      <c r="E116" s="64" t="e">
        <f>2024-MID(#REF!,7,4)</f>
        <v>#REF!</v>
      </c>
      <c r="F116" s="65" t="s">
        <v>89</v>
      </c>
      <c r="G116" s="66" t="s">
        <v>101</v>
      </c>
      <c r="H116" s="65" t="s">
        <v>91</v>
      </c>
      <c r="I116" s="64">
        <v>25</v>
      </c>
      <c r="J116" s="15" t="s">
        <v>359</v>
      </c>
      <c r="K116" s="46" t="s">
        <v>360</v>
      </c>
      <c r="L116" s="61" t="s">
        <v>103</v>
      </c>
      <c r="M116" s="42">
        <v>4000</v>
      </c>
      <c r="N116" s="20">
        <v>0</v>
      </c>
      <c r="O116" s="20" t="s">
        <v>292</v>
      </c>
    </row>
    <row r="117" s="7" customFormat="1" ht="28.8" spans="1:15">
      <c r="A117" s="53">
        <v>114</v>
      </c>
      <c r="B117" s="64" t="s">
        <v>361</v>
      </c>
      <c r="C117" s="68" t="s">
        <v>87</v>
      </c>
      <c r="D117" s="70" t="s">
        <v>88</v>
      </c>
      <c r="E117" s="64" t="e">
        <f>2024-MID(#REF!,7,4)</f>
        <v>#REF!</v>
      </c>
      <c r="F117" s="65" t="s">
        <v>89</v>
      </c>
      <c r="G117" s="66" t="s">
        <v>97</v>
      </c>
      <c r="H117" s="65" t="s">
        <v>91</v>
      </c>
      <c r="I117" s="64">
        <v>25</v>
      </c>
      <c r="J117" s="15" t="s">
        <v>362</v>
      </c>
      <c r="K117" s="46" t="s">
        <v>363</v>
      </c>
      <c r="L117" s="61" t="s">
        <v>103</v>
      </c>
      <c r="M117" s="42">
        <v>4000</v>
      </c>
      <c r="N117" s="20">
        <v>0</v>
      </c>
      <c r="O117" s="20" t="s">
        <v>292</v>
      </c>
    </row>
    <row r="118" s="7" customFormat="1" ht="28.8" spans="1:15">
      <c r="A118" s="53">
        <v>115</v>
      </c>
      <c r="B118" s="63" t="s">
        <v>364</v>
      </c>
      <c r="C118" s="68" t="s">
        <v>87</v>
      </c>
      <c r="D118" s="70" t="s">
        <v>88</v>
      </c>
      <c r="E118" s="64" t="e">
        <f>2024-MID(#REF!,7,4)</f>
        <v>#REF!</v>
      </c>
      <c r="F118" s="65" t="s">
        <v>89</v>
      </c>
      <c r="G118" s="66" t="s">
        <v>97</v>
      </c>
      <c r="H118" s="65" t="s">
        <v>91</v>
      </c>
      <c r="I118" s="64">
        <v>25</v>
      </c>
      <c r="J118" s="15" t="s">
        <v>365</v>
      </c>
      <c r="K118" s="46" t="s">
        <v>366</v>
      </c>
      <c r="L118" s="61" t="s">
        <v>103</v>
      </c>
      <c r="M118" s="42">
        <v>4000</v>
      </c>
      <c r="N118" s="20">
        <v>0</v>
      </c>
      <c r="O118" s="20" t="s">
        <v>292</v>
      </c>
    </row>
    <row r="119" s="7" customFormat="1" ht="28.8" spans="1:15">
      <c r="A119" s="53">
        <v>116</v>
      </c>
      <c r="B119" s="64" t="s">
        <v>367</v>
      </c>
      <c r="C119" s="68" t="s">
        <v>87</v>
      </c>
      <c r="D119" s="70" t="s">
        <v>88</v>
      </c>
      <c r="E119" s="64" t="e">
        <f>2024-MID(#REF!,7,4)</f>
        <v>#REF!</v>
      </c>
      <c r="F119" s="65" t="s">
        <v>89</v>
      </c>
      <c r="G119" s="66" t="s">
        <v>97</v>
      </c>
      <c r="H119" s="65" t="s">
        <v>91</v>
      </c>
      <c r="I119" s="64">
        <v>25</v>
      </c>
      <c r="J119" s="15" t="s">
        <v>368</v>
      </c>
      <c r="K119" s="46" t="s">
        <v>369</v>
      </c>
      <c r="L119" s="61" t="s">
        <v>103</v>
      </c>
      <c r="M119" s="42">
        <v>4000</v>
      </c>
      <c r="N119" s="20">
        <v>0</v>
      </c>
      <c r="O119" s="20" t="s">
        <v>292</v>
      </c>
    </row>
    <row r="120" s="7" customFormat="1" ht="28.8" spans="1:15">
      <c r="A120" s="53">
        <v>117</v>
      </c>
      <c r="B120" s="64" t="s">
        <v>370</v>
      </c>
      <c r="C120" s="68" t="s">
        <v>87</v>
      </c>
      <c r="D120" s="70" t="s">
        <v>88</v>
      </c>
      <c r="E120" s="64" t="e">
        <f>2024-MID(#REF!,7,4)</f>
        <v>#REF!</v>
      </c>
      <c r="F120" s="65" t="s">
        <v>89</v>
      </c>
      <c r="G120" s="66" t="s">
        <v>97</v>
      </c>
      <c r="H120" s="65" t="s">
        <v>91</v>
      </c>
      <c r="I120" s="64">
        <v>25</v>
      </c>
      <c r="J120" s="15" t="s">
        <v>371</v>
      </c>
      <c r="K120" s="46" t="s">
        <v>372</v>
      </c>
      <c r="L120" s="61" t="s">
        <v>103</v>
      </c>
      <c r="M120" s="42">
        <v>4000</v>
      </c>
      <c r="N120" s="20">
        <v>0</v>
      </c>
      <c r="O120" s="20" t="s">
        <v>292</v>
      </c>
    </row>
    <row r="121" s="7" customFormat="1" ht="28.8" spans="1:15">
      <c r="A121" s="53">
        <v>118</v>
      </c>
      <c r="B121" s="63" t="s">
        <v>373</v>
      </c>
      <c r="C121" s="68" t="s">
        <v>87</v>
      </c>
      <c r="D121" s="70" t="s">
        <v>88</v>
      </c>
      <c r="E121" s="64" t="e">
        <f>2024-MID(#REF!,7,4)</f>
        <v>#REF!</v>
      </c>
      <c r="F121" s="65" t="s">
        <v>89</v>
      </c>
      <c r="G121" s="66" t="s">
        <v>97</v>
      </c>
      <c r="H121" s="65" t="s">
        <v>91</v>
      </c>
      <c r="I121" s="64">
        <v>25</v>
      </c>
      <c r="J121" s="15" t="s">
        <v>374</v>
      </c>
      <c r="K121" s="50" t="s">
        <v>103</v>
      </c>
      <c r="L121" s="61" t="s">
        <v>103</v>
      </c>
      <c r="M121" s="42">
        <v>4000</v>
      </c>
      <c r="N121" s="20">
        <v>0</v>
      </c>
      <c r="O121" s="20" t="s">
        <v>292</v>
      </c>
    </row>
    <row r="122" s="7" customFormat="1" ht="28.8" spans="1:15">
      <c r="A122" s="53">
        <v>119</v>
      </c>
      <c r="B122" s="63" t="s">
        <v>375</v>
      </c>
      <c r="C122" s="68" t="s">
        <v>87</v>
      </c>
      <c r="D122" s="70" t="s">
        <v>88</v>
      </c>
      <c r="E122" s="64" t="e">
        <f>2024-MID(#REF!,7,4)</f>
        <v>#REF!</v>
      </c>
      <c r="F122" s="65" t="s">
        <v>89</v>
      </c>
      <c r="G122" s="66" t="s">
        <v>97</v>
      </c>
      <c r="H122" s="65" t="s">
        <v>91</v>
      </c>
      <c r="I122" s="64">
        <v>25</v>
      </c>
      <c r="J122" s="15" t="s">
        <v>376</v>
      </c>
      <c r="K122" s="46" t="s">
        <v>377</v>
      </c>
      <c r="L122" s="61" t="s">
        <v>103</v>
      </c>
      <c r="M122" s="42">
        <v>4000</v>
      </c>
      <c r="N122" s="20">
        <v>0</v>
      </c>
      <c r="O122" s="20" t="s">
        <v>292</v>
      </c>
    </row>
    <row r="123" s="7" customFormat="1" ht="28.8" spans="1:15">
      <c r="A123" s="53">
        <v>120</v>
      </c>
      <c r="B123" s="63" t="s">
        <v>378</v>
      </c>
      <c r="C123" s="68" t="s">
        <v>87</v>
      </c>
      <c r="D123" s="70" t="s">
        <v>88</v>
      </c>
      <c r="E123" s="64" t="e">
        <f>2024-MID(#REF!,7,4)</f>
        <v>#REF!</v>
      </c>
      <c r="F123" s="65" t="s">
        <v>89</v>
      </c>
      <c r="G123" s="66" t="s">
        <v>97</v>
      </c>
      <c r="H123" s="65" t="s">
        <v>91</v>
      </c>
      <c r="I123" s="64">
        <v>25</v>
      </c>
      <c r="J123" s="15" t="s">
        <v>379</v>
      </c>
      <c r="K123" s="50" t="s">
        <v>103</v>
      </c>
      <c r="L123" s="61" t="s">
        <v>103</v>
      </c>
      <c r="M123" s="42">
        <v>4000</v>
      </c>
      <c r="N123" s="20">
        <v>0</v>
      </c>
      <c r="O123" s="20" t="s">
        <v>292</v>
      </c>
    </row>
    <row r="124" s="7" customFormat="1" ht="21.6" spans="1:15">
      <c r="A124" s="53">
        <v>121</v>
      </c>
      <c r="B124" s="63" t="s">
        <v>380</v>
      </c>
      <c r="C124" s="68" t="s">
        <v>87</v>
      </c>
      <c r="D124" s="70" t="s">
        <v>88</v>
      </c>
      <c r="E124" s="64" t="e">
        <f>2024-MID(#REF!,7,4)</f>
        <v>#REF!</v>
      </c>
      <c r="F124" s="65" t="s">
        <v>89</v>
      </c>
      <c r="G124" s="66" t="s">
        <v>90</v>
      </c>
      <c r="H124" s="65" t="s">
        <v>91</v>
      </c>
      <c r="I124" s="64">
        <v>25</v>
      </c>
      <c r="J124" s="15" t="s">
        <v>381</v>
      </c>
      <c r="K124" s="46" t="s">
        <v>382</v>
      </c>
      <c r="L124" s="61" t="s">
        <v>94</v>
      </c>
      <c r="M124" s="42">
        <v>4000</v>
      </c>
      <c r="N124" s="20">
        <v>2000</v>
      </c>
      <c r="O124" s="20" t="s">
        <v>292</v>
      </c>
    </row>
    <row r="125" s="7" customFormat="1" ht="21.6" spans="1:15">
      <c r="A125" s="53">
        <v>122</v>
      </c>
      <c r="B125" s="64" t="s">
        <v>383</v>
      </c>
      <c r="C125" s="68" t="s">
        <v>87</v>
      </c>
      <c r="D125" s="70" t="s">
        <v>88</v>
      </c>
      <c r="E125" s="64" t="e">
        <f>2024-MID(#REF!,7,4)</f>
        <v>#REF!</v>
      </c>
      <c r="F125" s="65" t="s">
        <v>89</v>
      </c>
      <c r="G125" s="66" t="s">
        <v>90</v>
      </c>
      <c r="H125" s="65" t="s">
        <v>91</v>
      </c>
      <c r="I125" s="64">
        <v>25</v>
      </c>
      <c r="J125" s="15" t="s">
        <v>384</v>
      </c>
      <c r="K125" s="46" t="s">
        <v>385</v>
      </c>
      <c r="L125" s="61" t="s">
        <v>103</v>
      </c>
      <c r="M125" s="42">
        <v>4000</v>
      </c>
      <c r="N125" s="20">
        <v>0</v>
      </c>
      <c r="O125" s="20" t="s">
        <v>292</v>
      </c>
    </row>
    <row r="126" s="7" customFormat="1" ht="21.6" spans="1:15">
      <c r="A126" s="53">
        <v>123</v>
      </c>
      <c r="B126" s="64" t="s">
        <v>386</v>
      </c>
      <c r="C126" s="68" t="s">
        <v>87</v>
      </c>
      <c r="D126" s="70" t="s">
        <v>88</v>
      </c>
      <c r="E126" s="64" t="e">
        <f>2024-MID(#REF!,7,4)</f>
        <v>#REF!</v>
      </c>
      <c r="F126" s="65" t="s">
        <v>89</v>
      </c>
      <c r="G126" s="66" t="s">
        <v>90</v>
      </c>
      <c r="H126" s="65" t="s">
        <v>91</v>
      </c>
      <c r="I126" s="64">
        <v>25</v>
      </c>
      <c r="J126" s="15" t="s">
        <v>387</v>
      </c>
      <c r="K126" s="46" t="s">
        <v>388</v>
      </c>
      <c r="L126" s="61" t="s">
        <v>103</v>
      </c>
      <c r="M126" s="42">
        <v>4000</v>
      </c>
      <c r="N126" s="20">
        <v>0</v>
      </c>
      <c r="O126" s="20" t="s">
        <v>292</v>
      </c>
    </row>
    <row r="127" s="7" customFormat="1" ht="21.6" spans="1:15">
      <c r="A127" s="53">
        <v>124</v>
      </c>
      <c r="B127" s="64" t="s">
        <v>389</v>
      </c>
      <c r="C127" s="68" t="s">
        <v>87</v>
      </c>
      <c r="D127" s="70" t="s">
        <v>88</v>
      </c>
      <c r="E127" s="64" t="e">
        <f>2024-MID(#REF!,7,4)</f>
        <v>#REF!</v>
      </c>
      <c r="F127" s="65" t="s">
        <v>89</v>
      </c>
      <c r="G127" s="66" t="s">
        <v>90</v>
      </c>
      <c r="H127" s="65" t="s">
        <v>91</v>
      </c>
      <c r="I127" s="64">
        <v>25</v>
      </c>
      <c r="J127" s="15" t="s">
        <v>390</v>
      </c>
      <c r="K127" s="46" t="s">
        <v>391</v>
      </c>
      <c r="L127" s="61" t="s">
        <v>103</v>
      </c>
      <c r="M127" s="42">
        <v>4000</v>
      </c>
      <c r="N127" s="20">
        <v>0</v>
      </c>
      <c r="O127" s="20" t="s">
        <v>292</v>
      </c>
    </row>
    <row r="128" s="7" customFormat="1" ht="21.6" spans="1:15">
      <c r="A128" s="53">
        <v>125</v>
      </c>
      <c r="B128" s="64" t="s">
        <v>392</v>
      </c>
      <c r="C128" s="68" t="s">
        <v>87</v>
      </c>
      <c r="D128" s="70" t="s">
        <v>88</v>
      </c>
      <c r="E128" s="64" t="e">
        <f>2024-MID(#REF!,7,4)</f>
        <v>#REF!</v>
      </c>
      <c r="F128" s="65" t="s">
        <v>89</v>
      </c>
      <c r="G128" s="66" t="s">
        <v>90</v>
      </c>
      <c r="H128" s="65" t="s">
        <v>91</v>
      </c>
      <c r="I128" s="64">
        <v>25</v>
      </c>
      <c r="J128" s="15" t="s">
        <v>393</v>
      </c>
      <c r="K128" s="46" t="s">
        <v>394</v>
      </c>
      <c r="L128" s="61" t="s">
        <v>94</v>
      </c>
      <c r="M128" s="42">
        <v>4000</v>
      </c>
      <c r="N128" s="20">
        <v>2000</v>
      </c>
      <c r="O128" s="20" t="s">
        <v>292</v>
      </c>
    </row>
    <row r="129" s="7" customFormat="1" ht="28.8" spans="1:15">
      <c r="A129" s="53">
        <v>126</v>
      </c>
      <c r="B129" s="64" t="s">
        <v>395</v>
      </c>
      <c r="C129" s="68" t="s">
        <v>87</v>
      </c>
      <c r="D129" s="70" t="s">
        <v>88</v>
      </c>
      <c r="E129" s="64" t="e">
        <f>2024-MID(#REF!,7,4)</f>
        <v>#REF!</v>
      </c>
      <c r="F129" s="65" t="s">
        <v>89</v>
      </c>
      <c r="G129" s="66" t="s">
        <v>97</v>
      </c>
      <c r="H129" s="65" t="s">
        <v>91</v>
      </c>
      <c r="I129" s="64">
        <v>25</v>
      </c>
      <c r="J129" s="15" t="s">
        <v>396</v>
      </c>
      <c r="K129" s="46" t="s">
        <v>397</v>
      </c>
      <c r="L129" s="61" t="s">
        <v>94</v>
      </c>
      <c r="M129" s="42">
        <v>4000</v>
      </c>
      <c r="N129" s="20">
        <v>2000</v>
      </c>
      <c r="O129" s="20" t="s">
        <v>292</v>
      </c>
    </row>
    <row r="130" s="7" customFormat="1" ht="21.6" spans="1:15">
      <c r="A130" s="53">
        <v>127</v>
      </c>
      <c r="B130" s="65" t="s">
        <v>398</v>
      </c>
      <c r="C130" s="68" t="s">
        <v>181</v>
      </c>
      <c r="D130" s="70" t="s">
        <v>88</v>
      </c>
      <c r="E130" s="64" t="e">
        <f>2024-MID(#REF!,7,4)</f>
        <v>#REF!</v>
      </c>
      <c r="F130" s="65" t="s">
        <v>89</v>
      </c>
      <c r="G130" s="66" t="s">
        <v>90</v>
      </c>
      <c r="H130" s="65" t="s">
        <v>91</v>
      </c>
      <c r="I130" s="64">
        <v>25</v>
      </c>
      <c r="J130" s="15" t="s">
        <v>399</v>
      </c>
      <c r="K130" s="46" t="s">
        <v>400</v>
      </c>
      <c r="L130" s="61" t="s">
        <v>103</v>
      </c>
      <c r="M130" s="42">
        <v>4000</v>
      </c>
      <c r="N130" s="20">
        <v>0</v>
      </c>
      <c r="O130" s="20" t="s">
        <v>292</v>
      </c>
    </row>
    <row r="131" s="7" customFormat="1" ht="28.8" spans="1:15">
      <c r="A131" s="53">
        <v>128</v>
      </c>
      <c r="B131" s="64" t="s">
        <v>401</v>
      </c>
      <c r="C131" s="68" t="s">
        <v>87</v>
      </c>
      <c r="D131" s="69" t="s">
        <v>88</v>
      </c>
      <c r="E131" s="64" t="e">
        <f>2024-MID(#REF!,7,4)</f>
        <v>#REF!</v>
      </c>
      <c r="F131" s="65" t="s">
        <v>89</v>
      </c>
      <c r="G131" s="66" t="s">
        <v>97</v>
      </c>
      <c r="H131" s="65" t="s">
        <v>91</v>
      </c>
      <c r="I131" s="64">
        <v>25</v>
      </c>
      <c r="J131" s="15" t="s">
        <v>402</v>
      </c>
      <c r="K131" s="46" t="s">
        <v>403</v>
      </c>
      <c r="L131" s="61" t="s">
        <v>94</v>
      </c>
      <c r="M131" s="42">
        <v>4000</v>
      </c>
      <c r="N131" s="20">
        <v>2000</v>
      </c>
      <c r="O131" s="20" t="s">
        <v>292</v>
      </c>
    </row>
    <row r="132" s="7" customFormat="1" ht="28.8" spans="1:15">
      <c r="A132" s="53">
        <v>129</v>
      </c>
      <c r="B132" s="64" t="s">
        <v>404</v>
      </c>
      <c r="C132" s="68" t="s">
        <v>87</v>
      </c>
      <c r="D132" s="69" t="s">
        <v>88</v>
      </c>
      <c r="E132" s="64" t="e">
        <f>2024-MID(#REF!,7,4)</f>
        <v>#REF!</v>
      </c>
      <c r="F132" s="65" t="s">
        <v>89</v>
      </c>
      <c r="G132" s="66" t="s">
        <v>97</v>
      </c>
      <c r="H132" s="65" t="s">
        <v>91</v>
      </c>
      <c r="I132" s="64">
        <v>25</v>
      </c>
      <c r="J132" s="15" t="s">
        <v>405</v>
      </c>
      <c r="K132" s="46" t="s">
        <v>406</v>
      </c>
      <c r="L132" s="61" t="s">
        <v>103</v>
      </c>
      <c r="M132" s="42">
        <v>4000</v>
      </c>
      <c r="N132" s="20">
        <v>0</v>
      </c>
      <c r="O132" s="20" t="s">
        <v>292</v>
      </c>
    </row>
    <row r="133" s="7" customFormat="1" ht="28.8" spans="1:15">
      <c r="A133" s="53">
        <v>130</v>
      </c>
      <c r="B133" s="64" t="s">
        <v>407</v>
      </c>
      <c r="C133" s="68" t="s">
        <v>87</v>
      </c>
      <c r="D133" s="69" t="s">
        <v>88</v>
      </c>
      <c r="E133" s="64" t="e">
        <f>2024-MID(#REF!,7,4)</f>
        <v>#REF!</v>
      </c>
      <c r="F133" s="65" t="s">
        <v>89</v>
      </c>
      <c r="G133" s="66" t="s">
        <v>97</v>
      </c>
      <c r="H133" s="65" t="s">
        <v>91</v>
      </c>
      <c r="I133" s="64">
        <v>25</v>
      </c>
      <c r="J133" s="15" t="s">
        <v>408</v>
      </c>
      <c r="K133" s="46" t="s">
        <v>409</v>
      </c>
      <c r="L133" s="61" t="s">
        <v>103</v>
      </c>
      <c r="M133" s="42">
        <v>4000</v>
      </c>
      <c r="N133" s="20">
        <v>0</v>
      </c>
      <c r="O133" s="20" t="s">
        <v>292</v>
      </c>
    </row>
    <row r="134" s="7" customFormat="1" ht="28.8" spans="1:15">
      <c r="A134" s="53">
        <v>131</v>
      </c>
      <c r="B134" s="64" t="s">
        <v>410</v>
      </c>
      <c r="C134" s="68" t="s">
        <v>87</v>
      </c>
      <c r="D134" s="69" t="s">
        <v>88</v>
      </c>
      <c r="E134" s="64" t="e">
        <f>2024-MID(#REF!,7,4)</f>
        <v>#REF!</v>
      </c>
      <c r="F134" s="65" t="s">
        <v>89</v>
      </c>
      <c r="G134" s="66" t="s">
        <v>97</v>
      </c>
      <c r="H134" s="65" t="s">
        <v>91</v>
      </c>
      <c r="I134" s="64">
        <v>25</v>
      </c>
      <c r="J134" s="15" t="s">
        <v>411</v>
      </c>
      <c r="K134" s="46" t="s">
        <v>412</v>
      </c>
      <c r="L134" s="61" t="s">
        <v>94</v>
      </c>
      <c r="M134" s="42">
        <v>4000</v>
      </c>
      <c r="N134" s="20">
        <v>2000</v>
      </c>
      <c r="O134" s="20" t="s">
        <v>292</v>
      </c>
    </row>
    <row r="135" s="7" customFormat="1" spans="1:15">
      <c r="A135" s="53">
        <v>132</v>
      </c>
      <c r="B135" s="67" t="s">
        <v>413</v>
      </c>
      <c r="C135" s="68" t="s">
        <v>181</v>
      </c>
      <c r="D135" s="69" t="s">
        <v>88</v>
      </c>
      <c r="E135" s="64" t="e">
        <f>2024-MID(#REF!,7,4)</f>
        <v>#REF!</v>
      </c>
      <c r="F135" s="65" t="s">
        <v>89</v>
      </c>
      <c r="G135" s="66" t="s">
        <v>90</v>
      </c>
      <c r="H135" s="65" t="s">
        <v>91</v>
      </c>
      <c r="I135" s="64">
        <v>25</v>
      </c>
      <c r="J135" s="15" t="s">
        <v>414</v>
      </c>
      <c r="K135" s="50" t="s">
        <v>103</v>
      </c>
      <c r="L135" s="61" t="s">
        <v>103</v>
      </c>
      <c r="M135" s="42">
        <v>4000</v>
      </c>
      <c r="N135" s="20">
        <v>0</v>
      </c>
      <c r="O135" s="20" t="s">
        <v>292</v>
      </c>
    </row>
    <row r="136" s="7" customFormat="1" ht="28.8" spans="1:15">
      <c r="A136" s="53">
        <v>133</v>
      </c>
      <c r="B136" s="15" t="s">
        <v>415</v>
      </c>
      <c r="C136" s="15" t="s">
        <v>181</v>
      </c>
      <c r="D136" s="15" t="s">
        <v>88</v>
      </c>
      <c r="E136" s="15" t="e">
        <f>2024-MID(#REF!,7,4)</f>
        <v>#REF!</v>
      </c>
      <c r="F136" s="15" t="s">
        <v>193</v>
      </c>
      <c r="G136" s="15" t="s">
        <v>97</v>
      </c>
      <c r="H136" s="15">
        <v>160</v>
      </c>
      <c r="I136" s="15">
        <v>20</v>
      </c>
      <c r="J136" s="15" t="s">
        <v>416</v>
      </c>
      <c r="K136" s="50" t="s">
        <v>417</v>
      </c>
      <c r="L136" s="61" t="s">
        <v>103</v>
      </c>
      <c r="M136" s="42">
        <v>2800</v>
      </c>
      <c r="N136" s="20">
        <v>0</v>
      </c>
      <c r="O136" s="20" t="s">
        <v>418</v>
      </c>
    </row>
    <row r="137" s="7" customFormat="1" ht="28.8" spans="1:15">
      <c r="A137" s="53">
        <v>134</v>
      </c>
      <c r="B137" s="73" t="s">
        <v>419</v>
      </c>
      <c r="C137" s="15" t="s">
        <v>181</v>
      </c>
      <c r="D137" s="15" t="s">
        <v>88</v>
      </c>
      <c r="E137" s="15" t="e">
        <f>2024-MID(#REF!,7,4)</f>
        <v>#REF!</v>
      </c>
      <c r="F137" s="15" t="s">
        <v>193</v>
      </c>
      <c r="G137" s="15" t="s">
        <v>97</v>
      </c>
      <c r="H137" s="15">
        <v>160</v>
      </c>
      <c r="I137" s="15">
        <v>20</v>
      </c>
      <c r="J137" s="15" t="s">
        <v>420</v>
      </c>
      <c r="K137" s="50" t="s">
        <v>421</v>
      </c>
      <c r="L137" s="61" t="s">
        <v>103</v>
      </c>
      <c r="M137" s="42">
        <v>2800</v>
      </c>
      <c r="N137" s="20">
        <v>0</v>
      </c>
      <c r="O137" s="20" t="s">
        <v>418</v>
      </c>
    </row>
    <row r="138" s="7" customFormat="1" ht="28.8" spans="1:15">
      <c r="A138" s="53">
        <v>135</v>
      </c>
      <c r="B138" s="73" t="s">
        <v>422</v>
      </c>
      <c r="C138" s="15" t="s">
        <v>181</v>
      </c>
      <c r="D138" s="15" t="s">
        <v>88</v>
      </c>
      <c r="E138" s="15" t="e">
        <f>2024-MID(#REF!,7,4)</f>
        <v>#REF!</v>
      </c>
      <c r="F138" s="15" t="s">
        <v>193</v>
      </c>
      <c r="G138" s="15" t="s">
        <v>97</v>
      </c>
      <c r="H138" s="15">
        <v>160</v>
      </c>
      <c r="I138" s="15">
        <v>20</v>
      </c>
      <c r="J138" s="15" t="s">
        <v>423</v>
      </c>
      <c r="K138" s="50" t="s">
        <v>424</v>
      </c>
      <c r="L138" s="61" t="s">
        <v>103</v>
      </c>
      <c r="M138" s="42">
        <v>2800</v>
      </c>
      <c r="N138" s="20">
        <v>0</v>
      </c>
      <c r="O138" s="20" t="s">
        <v>418</v>
      </c>
    </row>
    <row r="139" s="7" customFormat="1" ht="28.8" spans="1:15">
      <c r="A139" s="53">
        <v>136</v>
      </c>
      <c r="B139" s="15" t="s">
        <v>425</v>
      </c>
      <c r="C139" s="15" t="s">
        <v>181</v>
      </c>
      <c r="D139" s="15" t="s">
        <v>88</v>
      </c>
      <c r="E139" s="15" t="e">
        <f>2024-MID(#REF!,7,4)</f>
        <v>#REF!</v>
      </c>
      <c r="F139" s="15" t="s">
        <v>193</v>
      </c>
      <c r="G139" s="15" t="s">
        <v>97</v>
      </c>
      <c r="H139" s="15">
        <v>160</v>
      </c>
      <c r="I139" s="15">
        <v>20</v>
      </c>
      <c r="J139" s="15" t="s">
        <v>426</v>
      </c>
      <c r="K139" s="50" t="s">
        <v>427</v>
      </c>
      <c r="L139" s="61" t="s">
        <v>103</v>
      </c>
      <c r="M139" s="42">
        <v>2800</v>
      </c>
      <c r="N139" s="20">
        <v>0</v>
      </c>
      <c r="O139" s="20" t="s">
        <v>418</v>
      </c>
    </row>
    <row r="140" s="7" customFormat="1" ht="28.8" spans="1:15">
      <c r="A140" s="53">
        <v>137</v>
      </c>
      <c r="B140" s="15" t="s">
        <v>428</v>
      </c>
      <c r="C140" s="15" t="s">
        <v>181</v>
      </c>
      <c r="D140" s="15" t="s">
        <v>88</v>
      </c>
      <c r="E140" s="15" t="e">
        <f>2024-MID(#REF!,7,4)</f>
        <v>#REF!</v>
      </c>
      <c r="F140" s="15" t="s">
        <v>193</v>
      </c>
      <c r="G140" s="15" t="s">
        <v>97</v>
      </c>
      <c r="H140" s="15">
        <v>160</v>
      </c>
      <c r="I140" s="15">
        <v>20</v>
      </c>
      <c r="J140" s="15" t="s">
        <v>429</v>
      </c>
      <c r="K140" s="50" t="s">
        <v>93</v>
      </c>
      <c r="L140" s="61" t="s">
        <v>103</v>
      </c>
      <c r="M140" s="42">
        <v>2800</v>
      </c>
      <c r="N140" s="20">
        <v>0</v>
      </c>
      <c r="O140" s="20" t="s">
        <v>418</v>
      </c>
    </row>
    <row r="141" s="7" customFormat="1" ht="28.8" spans="1:15">
      <c r="A141" s="53">
        <v>138</v>
      </c>
      <c r="B141" s="15" t="s">
        <v>430</v>
      </c>
      <c r="C141" s="15" t="s">
        <v>181</v>
      </c>
      <c r="D141" s="15" t="s">
        <v>88</v>
      </c>
      <c r="E141" s="15" t="e">
        <f>2024-MID(#REF!,7,4)</f>
        <v>#REF!</v>
      </c>
      <c r="F141" s="15" t="s">
        <v>193</v>
      </c>
      <c r="G141" s="15" t="s">
        <v>97</v>
      </c>
      <c r="H141" s="15">
        <v>160</v>
      </c>
      <c r="I141" s="15">
        <v>20</v>
      </c>
      <c r="J141" s="15" t="s">
        <v>431</v>
      </c>
      <c r="K141" s="50" t="s">
        <v>432</v>
      </c>
      <c r="L141" s="61" t="s">
        <v>94</v>
      </c>
      <c r="M141" s="42">
        <v>2800</v>
      </c>
      <c r="N141" s="20">
        <v>1400</v>
      </c>
      <c r="O141" s="20" t="s">
        <v>418</v>
      </c>
    </row>
    <row r="142" s="7" customFormat="1" ht="28.8" spans="1:15">
      <c r="A142" s="53">
        <v>139</v>
      </c>
      <c r="B142" s="15" t="s">
        <v>433</v>
      </c>
      <c r="C142" s="15" t="s">
        <v>181</v>
      </c>
      <c r="D142" s="15" t="s">
        <v>88</v>
      </c>
      <c r="E142" s="15" t="e">
        <f>2024-MID(#REF!,7,4)</f>
        <v>#REF!</v>
      </c>
      <c r="F142" s="15" t="s">
        <v>193</v>
      </c>
      <c r="G142" s="15" t="s">
        <v>97</v>
      </c>
      <c r="H142" s="15">
        <v>160</v>
      </c>
      <c r="I142" s="15">
        <v>20</v>
      </c>
      <c r="J142" s="15" t="s">
        <v>434</v>
      </c>
      <c r="K142" s="50" t="s">
        <v>435</v>
      </c>
      <c r="L142" s="61" t="s">
        <v>94</v>
      </c>
      <c r="M142" s="42">
        <v>2800</v>
      </c>
      <c r="N142" s="20">
        <v>1400</v>
      </c>
      <c r="O142" s="20" t="s">
        <v>418</v>
      </c>
    </row>
    <row r="143" s="7" customFormat="1" ht="28.8" spans="1:15">
      <c r="A143" s="53">
        <v>140</v>
      </c>
      <c r="B143" s="15" t="s">
        <v>436</v>
      </c>
      <c r="C143" s="15" t="s">
        <v>181</v>
      </c>
      <c r="D143" s="15" t="s">
        <v>88</v>
      </c>
      <c r="E143" s="15" t="e">
        <f>2024-MID(#REF!,7,4)</f>
        <v>#REF!</v>
      </c>
      <c r="F143" s="15" t="s">
        <v>193</v>
      </c>
      <c r="G143" s="15" t="s">
        <v>97</v>
      </c>
      <c r="H143" s="15">
        <v>160</v>
      </c>
      <c r="I143" s="15">
        <v>20</v>
      </c>
      <c r="J143" s="15" t="s">
        <v>437</v>
      </c>
      <c r="K143" s="50" t="s">
        <v>438</v>
      </c>
      <c r="L143" s="61" t="s">
        <v>103</v>
      </c>
      <c r="M143" s="42">
        <v>2800</v>
      </c>
      <c r="N143" s="20">
        <v>0</v>
      </c>
      <c r="O143" s="20" t="s">
        <v>418</v>
      </c>
    </row>
    <row r="144" s="7" customFormat="1" ht="28.8" spans="1:15">
      <c r="A144" s="53">
        <v>141</v>
      </c>
      <c r="B144" s="15" t="s">
        <v>439</v>
      </c>
      <c r="C144" s="15" t="s">
        <v>181</v>
      </c>
      <c r="D144" s="15" t="s">
        <v>88</v>
      </c>
      <c r="E144" s="15" t="e">
        <f>2024-MID(#REF!,7,4)</f>
        <v>#REF!</v>
      </c>
      <c r="F144" s="15" t="s">
        <v>193</v>
      </c>
      <c r="G144" s="15" t="s">
        <v>97</v>
      </c>
      <c r="H144" s="15">
        <v>160</v>
      </c>
      <c r="I144" s="15">
        <v>20</v>
      </c>
      <c r="J144" s="15" t="s">
        <v>440</v>
      </c>
      <c r="K144" s="50" t="s">
        <v>441</v>
      </c>
      <c r="L144" s="61" t="s">
        <v>103</v>
      </c>
      <c r="M144" s="42">
        <v>2800</v>
      </c>
      <c r="N144" s="20">
        <v>0</v>
      </c>
      <c r="O144" s="20" t="s">
        <v>418</v>
      </c>
    </row>
    <row r="145" s="7" customFormat="1" ht="28.8" spans="1:15">
      <c r="A145" s="53">
        <v>142</v>
      </c>
      <c r="B145" s="15" t="s">
        <v>442</v>
      </c>
      <c r="C145" s="15" t="s">
        <v>181</v>
      </c>
      <c r="D145" s="15" t="s">
        <v>88</v>
      </c>
      <c r="E145" s="15" t="e">
        <f>2024-MID(#REF!,7,4)</f>
        <v>#REF!</v>
      </c>
      <c r="F145" s="15" t="s">
        <v>193</v>
      </c>
      <c r="G145" s="15" t="s">
        <v>97</v>
      </c>
      <c r="H145" s="15">
        <v>160</v>
      </c>
      <c r="I145" s="15">
        <v>20</v>
      </c>
      <c r="J145" s="15" t="s">
        <v>443</v>
      </c>
      <c r="K145" s="50" t="s">
        <v>93</v>
      </c>
      <c r="L145" s="61" t="s">
        <v>103</v>
      </c>
      <c r="M145" s="42">
        <v>2800</v>
      </c>
      <c r="N145" s="20">
        <v>0</v>
      </c>
      <c r="O145" s="20" t="s">
        <v>418</v>
      </c>
    </row>
    <row r="146" s="7" customFormat="1" ht="28.8" spans="1:15">
      <c r="A146" s="53">
        <v>143</v>
      </c>
      <c r="B146" s="64" t="s">
        <v>444</v>
      </c>
      <c r="C146" s="15" t="s">
        <v>181</v>
      </c>
      <c r="D146" s="15" t="s">
        <v>88</v>
      </c>
      <c r="E146" s="15" t="e">
        <f>2024-MID(#REF!,7,4)</f>
        <v>#REF!</v>
      </c>
      <c r="F146" s="15" t="s">
        <v>193</v>
      </c>
      <c r="G146" s="15" t="s">
        <v>97</v>
      </c>
      <c r="H146" s="64">
        <v>160</v>
      </c>
      <c r="I146" s="64">
        <v>20</v>
      </c>
      <c r="J146" s="15" t="s">
        <v>445</v>
      </c>
      <c r="K146" s="50" t="s">
        <v>93</v>
      </c>
      <c r="L146" s="61" t="s">
        <v>103</v>
      </c>
      <c r="M146" s="42">
        <v>2800</v>
      </c>
      <c r="N146" s="20">
        <v>0</v>
      </c>
      <c r="O146" s="20" t="s">
        <v>418</v>
      </c>
    </row>
    <row r="147" s="7" customFormat="1" ht="28.8" spans="1:15">
      <c r="A147" s="53">
        <v>144</v>
      </c>
      <c r="B147" s="15" t="s">
        <v>446</v>
      </c>
      <c r="C147" s="15" t="s">
        <v>181</v>
      </c>
      <c r="D147" s="15" t="s">
        <v>88</v>
      </c>
      <c r="E147" s="15" t="e">
        <f>2024-MID(#REF!,7,4)</f>
        <v>#REF!</v>
      </c>
      <c r="F147" s="15" t="s">
        <v>193</v>
      </c>
      <c r="G147" s="15" t="s">
        <v>97</v>
      </c>
      <c r="H147" s="15">
        <v>160</v>
      </c>
      <c r="I147" s="15">
        <v>20</v>
      </c>
      <c r="J147" s="15" t="s">
        <v>447</v>
      </c>
      <c r="K147" s="50" t="s">
        <v>93</v>
      </c>
      <c r="L147" s="61" t="s">
        <v>94</v>
      </c>
      <c r="M147" s="42">
        <v>2800</v>
      </c>
      <c r="N147" s="20">
        <v>0</v>
      </c>
      <c r="O147" s="20" t="s">
        <v>418</v>
      </c>
    </row>
    <row r="148" s="7" customFormat="1" ht="28.8" spans="1:15">
      <c r="A148" s="53">
        <v>145</v>
      </c>
      <c r="B148" s="15" t="s">
        <v>448</v>
      </c>
      <c r="C148" s="15" t="s">
        <v>181</v>
      </c>
      <c r="D148" s="15" t="s">
        <v>88</v>
      </c>
      <c r="E148" s="15" t="e">
        <f>2024-MID(#REF!,7,4)</f>
        <v>#REF!</v>
      </c>
      <c r="F148" s="15" t="s">
        <v>193</v>
      </c>
      <c r="G148" s="15" t="s">
        <v>97</v>
      </c>
      <c r="H148" s="15">
        <v>160</v>
      </c>
      <c r="I148" s="15">
        <v>20</v>
      </c>
      <c r="J148" s="15" t="s">
        <v>449</v>
      </c>
      <c r="K148" s="50" t="s">
        <v>450</v>
      </c>
      <c r="L148" s="61" t="s">
        <v>94</v>
      </c>
      <c r="M148" s="42">
        <v>2800</v>
      </c>
      <c r="N148" s="20">
        <v>1400</v>
      </c>
      <c r="O148" s="20" t="s">
        <v>418</v>
      </c>
    </row>
    <row r="149" s="7" customFormat="1" ht="28.8" spans="1:15">
      <c r="A149" s="53">
        <v>146</v>
      </c>
      <c r="B149" s="15" t="s">
        <v>451</v>
      </c>
      <c r="C149" s="15" t="s">
        <v>181</v>
      </c>
      <c r="D149" s="15" t="s">
        <v>88</v>
      </c>
      <c r="E149" s="15" t="e">
        <f>2024-MID(#REF!,7,4)</f>
        <v>#REF!</v>
      </c>
      <c r="F149" s="15" t="s">
        <v>193</v>
      </c>
      <c r="G149" s="15" t="s">
        <v>97</v>
      </c>
      <c r="H149" s="15">
        <v>160</v>
      </c>
      <c r="I149" s="15">
        <v>20</v>
      </c>
      <c r="J149" s="15" t="s">
        <v>452</v>
      </c>
      <c r="K149" s="50" t="s">
        <v>93</v>
      </c>
      <c r="L149" s="61" t="s">
        <v>103</v>
      </c>
      <c r="M149" s="42">
        <v>2800</v>
      </c>
      <c r="N149" s="20">
        <v>0</v>
      </c>
      <c r="O149" s="20" t="s">
        <v>418</v>
      </c>
    </row>
    <row r="150" s="7" customFormat="1" ht="28.8" spans="1:15">
      <c r="A150" s="53">
        <v>147</v>
      </c>
      <c r="B150" s="15" t="s">
        <v>453</v>
      </c>
      <c r="C150" s="15" t="s">
        <v>181</v>
      </c>
      <c r="D150" s="15" t="s">
        <v>88</v>
      </c>
      <c r="E150" s="15" t="e">
        <f>2024-MID(#REF!,7,4)</f>
        <v>#REF!</v>
      </c>
      <c r="F150" s="15" t="s">
        <v>193</v>
      </c>
      <c r="G150" s="15" t="s">
        <v>97</v>
      </c>
      <c r="H150" s="15">
        <v>160</v>
      </c>
      <c r="I150" s="15">
        <v>20</v>
      </c>
      <c r="J150" s="15" t="s">
        <v>454</v>
      </c>
      <c r="K150" s="50" t="s">
        <v>455</v>
      </c>
      <c r="L150" s="61" t="s">
        <v>94</v>
      </c>
      <c r="M150" s="42">
        <v>2800</v>
      </c>
      <c r="N150" s="20">
        <v>1400</v>
      </c>
      <c r="O150" s="20" t="s">
        <v>418</v>
      </c>
    </row>
    <row r="151" s="7" customFormat="1" ht="28.8" spans="1:15">
      <c r="A151" s="53">
        <v>148</v>
      </c>
      <c r="B151" s="15" t="s">
        <v>456</v>
      </c>
      <c r="C151" s="15" t="s">
        <v>181</v>
      </c>
      <c r="D151" s="15" t="s">
        <v>88</v>
      </c>
      <c r="E151" s="15" t="e">
        <f>2024-MID(#REF!,7,4)</f>
        <v>#REF!</v>
      </c>
      <c r="F151" s="15" t="s">
        <v>193</v>
      </c>
      <c r="G151" s="15" t="s">
        <v>97</v>
      </c>
      <c r="H151" s="15">
        <v>160</v>
      </c>
      <c r="I151" s="15">
        <v>20</v>
      </c>
      <c r="J151" s="15" t="s">
        <v>457</v>
      </c>
      <c r="K151" s="50" t="s">
        <v>458</v>
      </c>
      <c r="L151" s="61" t="s">
        <v>103</v>
      </c>
      <c r="M151" s="42">
        <v>2800</v>
      </c>
      <c r="N151" s="20">
        <v>0</v>
      </c>
      <c r="O151" s="20" t="s">
        <v>418</v>
      </c>
    </row>
    <row r="152" s="7" customFormat="1" ht="28.8" spans="1:15">
      <c r="A152" s="53">
        <v>149</v>
      </c>
      <c r="B152" s="15" t="s">
        <v>459</v>
      </c>
      <c r="C152" s="15" t="s">
        <v>181</v>
      </c>
      <c r="D152" s="15" t="s">
        <v>88</v>
      </c>
      <c r="E152" s="15" t="e">
        <f>2024-MID(#REF!,7,4)</f>
        <v>#REF!</v>
      </c>
      <c r="F152" s="15" t="s">
        <v>193</v>
      </c>
      <c r="G152" s="15" t="s">
        <v>97</v>
      </c>
      <c r="H152" s="15">
        <v>160</v>
      </c>
      <c r="I152" s="15">
        <v>20</v>
      </c>
      <c r="J152" s="15" t="s">
        <v>460</v>
      </c>
      <c r="K152" s="50" t="s">
        <v>93</v>
      </c>
      <c r="L152" s="61" t="s">
        <v>103</v>
      </c>
      <c r="M152" s="42">
        <v>2800</v>
      </c>
      <c r="N152" s="20">
        <v>0</v>
      </c>
      <c r="O152" s="20" t="s">
        <v>418</v>
      </c>
    </row>
    <row r="153" s="7" customFormat="1" ht="28.8" spans="1:15">
      <c r="A153" s="53">
        <v>150</v>
      </c>
      <c r="B153" s="15" t="s">
        <v>461</v>
      </c>
      <c r="C153" s="15" t="s">
        <v>181</v>
      </c>
      <c r="D153" s="15" t="s">
        <v>88</v>
      </c>
      <c r="E153" s="15" t="e">
        <f>2024-MID(#REF!,7,4)</f>
        <v>#REF!</v>
      </c>
      <c r="F153" s="15" t="s">
        <v>193</v>
      </c>
      <c r="G153" s="15" t="s">
        <v>97</v>
      </c>
      <c r="H153" s="15">
        <v>160</v>
      </c>
      <c r="I153" s="15">
        <v>20</v>
      </c>
      <c r="J153" s="15" t="s">
        <v>462</v>
      </c>
      <c r="K153" s="50" t="s">
        <v>93</v>
      </c>
      <c r="L153" s="61" t="s">
        <v>94</v>
      </c>
      <c r="M153" s="42">
        <v>2800</v>
      </c>
      <c r="N153" s="20">
        <v>0</v>
      </c>
      <c r="O153" s="20" t="s">
        <v>418</v>
      </c>
    </row>
    <row r="154" s="7" customFormat="1" ht="28.8" spans="1:15">
      <c r="A154" s="53">
        <v>151</v>
      </c>
      <c r="B154" s="15" t="s">
        <v>463</v>
      </c>
      <c r="C154" s="15" t="s">
        <v>181</v>
      </c>
      <c r="D154" s="15" t="s">
        <v>88</v>
      </c>
      <c r="E154" s="15" t="e">
        <f>2024-MID(#REF!,7,4)</f>
        <v>#REF!</v>
      </c>
      <c r="F154" s="15" t="s">
        <v>193</v>
      </c>
      <c r="G154" s="15" t="s">
        <v>97</v>
      </c>
      <c r="H154" s="15">
        <v>160</v>
      </c>
      <c r="I154" s="15">
        <v>20</v>
      </c>
      <c r="J154" s="15" t="s">
        <v>464</v>
      </c>
      <c r="K154" s="50" t="s">
        <v>465</v>
      </c>
      <c r="L154" s="61" t="s">
        <v>94</v>
      </c>
      <c r="M154" s="42">
        <v>2800</v>
      </c>
      <c r="N154" s="20">
        <v>1400</v>
      </c>
      <c r="O154" s="20" t="s">
        <v>418</v>
      </c>
    </row>
    <row r="155" s="7" customFormat="1" ht="28.8" spans="1:15">
      <c r="A155" s="53">
        <v>152</v>
      </c>
      <c r="B155" s="15" t="s">
        <v>466</v>
      </c>
      <c r="C155" s="15" t="s">
        <v>181</v>
      </c>
      <c r="D155" s="15" t="s">
        <v>88</v>
      </c>
      <c r="E155" s="15" t="e">
        <f>2024-MID(#REF!,7,4)</f>
        <v>#REF!</v>
      </c>
      <c r="F155" s="15" t="s">
        <v>193</v>
      </c>
      <c r="G155" s="15" t="s">
        <v>101</v>
      </c>
      <c r="H155" s="15">
        <v>160</v>
      </c>
      <c r="I155" s="15">
        <v>20</v>
      </c>
      <c r="J155" s="15" t="s">
        <v>467</v>
      </c>
      <c r="K155" s="50" t="s">
        <v>93</v>
      </c>
      <c r="L155" s="61" t="s">
        <v>103</v>
      </c>
      <c r="M155" s="42">
        <v>2800</v>
      </c>
      <c r="N155" s="20">
        <v>0</v>
      </c>
      <c r="O155" s="20" t="s">
        <v>418</v>
      </c>
    </row>
    <row r="156" s="7" customFormat="1" ht="28.8" spans="1:15">
      <c r="A156" s="53">
        <v>153</v>
      </c>
      <c r="B156" s="73" t="s">
        <v>468</v>
      </c>
      <c r="C156" s="15" t="s">
        <v>181</v>
      </c>
      <c r="D156" s="15" t="s">
        <v>88</v>
      </c>
      <c r="E156" s="15" t="e">
        <f>2024-MID(#REF!,7,4)</f>
        <v>#REF!</v>
      </c>
      <c r="F156" s="15" t="s">
        <v>193</v>
      </c>
      <c r="G156" s="15" t="s">
        <v>97</v>
      </c>
      <c r="H156" s="15">
        <v>160</v>
      </c>
      <c r="I156" s="15">
        <v>20</v>
      </c>
      <c r="J156" s="15" t="s">
        <v>469</v>
      </c>
      <c r="K156" s="50" t="s">
        <v>470</v>
      </c>
      <c r="L156" s="61" t="s">
        <v>103</v>
      </c>
      <c r="M156" s="42">
        <v>2800</v>
      </c>
      <c r="N156" s="20">
        <v>0</v>
      </c>
      <c r="O156" s="20" t="s">
        <v>418</v>
      </c>
    </row>
    <row r="157" s="7" customFormat="1" ht="28.8" spans="1:15">
      <c r="A157" s="53">
        <v>154</v>
      </c>
      <c r="B157" s="15" t="s">
        <v>471</v>
      </c>
      <c r="C157" s="15" t="s">
        <v>181</v>
      </c>
      <c r="D157" s="15" t="s">
        <v>88</v>
      </c>
      <c r="E157" s="15" t="e">
        <f>2024-MID(#REF!,7,4)</f>
        <v>#REF!</v>
      </c>
      <c r="F157" s="15" t="s">
        <v>193</v>
      </c>
      <c r="G157" s="15" t="s">
        <v>97</v>
      </c>
      <c r="H157" s="15">
        <v>160</v>
      </c>
      <c r="I157" s="15">
        <v>20</v>
      </c>
      <c r="J157" s="15" t="s">
        <v>472</v>
      </c>
      <c r="K157" s="50" t="s">
        <v>473</v>
      </c>
      <c r="L157" s="61" t="s">
        <v>94</v>
      </c>
      <c r="M157" s="42">
        <v>2800</v>
      </c>
      <c r="N157" s="20">
        <v>1400</v>
      </c>
      <c r="O157" s="20" t="s">
        <v>418</v>
      </c>
    </row>
    <row r="158" s="7" customFormat="1" ht="28.8" spans="1:15">
      <c r="A158" s="53">
        <v>155</v>
      </c>
      <c r="B158" s="64" t="s">
        <v>474</v>
      </c>
      <c r="C158" s="15" t="s">
        <v>181</v>
      </c>
      <c r="D158" s="15" t="s">
        <v>88</v>
      </c>
      <c r="E158" s="15" t="e">
        <f>2024-MID(#REF!,7,4)</f>
        <v>#REF!</v>
      </c>
      <c r="F158" s="15" t="s">
        <v>193</v>
      </c>
      <c r="G158" s="15" t="s">
        <v>97</v>
      </c>
      <c r="H158" s="64">
        <v>160</v>
      </c>
      <c r="I158" s="64">
        <v>20</v>
      </c>
      <c r="J158" s="15" t="s">
        <v>475</v>
      </c>
      <c r="K158" s="50" t="s">
        <v>476</v>
      </c>
      <c r="L158" s="61" t="s">
        <v>94</v>
      </c>
      <c r="M158" s="42">
        <v>2800</v>
      </c>
      <c r="N158" s="20">
        <v>1400</v>
      </c>
      <c r="O158" s="20" t="s">
        <v>418</v>
      </c>
    </row>
    <row r="159" s="7" customFormat="1" ht="24" spans="1:15">
      <c r="A159" s="53">
        <v>156</v>
      </c>
      <c r="B159" s="15" t="s">
        <v>477</v>
      </c>
      <c r="C159" s="15" t="s">
        <v>181</v>
      </c>
      <c r="D159" s="15" t="s">
        <v>88</v>
      </c>
      <c r="E159" s="15" t="e">
        <f>2024-MID(#REF!,7,4)</f>
        <v>#REF!</v>
      </c>
      <c r="F159" s="15" t="s">
        <v>193</v>
      </c>
      <c r="G159" s="15" t="s">
        <v>90</v>
      </c>
      <c r="H159" s="15">
        <v>160</v>
      </c>
      <c r="I159" s="15">
        <v>20</v>
      </c>
      <c r="J159" s="15" t="s">
        <v>478</v>
      </c>
      <c r="K159" s="50" t="s">
        <v>479</v>
      </c>
      <c r="L159" s="61" t="s">
        <v>103</v>
      </c>
      <c r="M159" s="42">
        <v>2800</v>
      </c>
      <c r="N159" s="20">
        <v>0</v>
      </c>
      <c r="O159" s="20" t="s">
        <v>418</v>
      </c>
    </row>
    <row r="160" s="7" customFormat="1" ht="24" spans="1:15">
      <c r="A160" s="53">
        <v>157</v>
      </c>
      <c r="B160" s="15" t="s">
        <v>480</v>
      </c>
      <c r="C160" s="15" t="s">
        <v>181</v>
      </c>
      <c r="D160" s="15" t="s">
        <v>88</v>
      </c>
      <c r="E160" s="15" t="e">
        <f>2024-MID(#REF!,7,4)</f>
        <v>#REF!</v>
      </c>
      <c r="F160" s="15" t="s">
        <v>193</v>
      </c>
      <c r="G160" s="15" t="s">
        <v>90</v>
      </c>
      <c r="H160" s="15">
        <v>160</v>
      </c>
      <c r="I160" s="15">
        <v>20</v>
      </c>
      <c r="J160" s="15" t="s">
        <v>481</v>
      </c>
      <c r="K160" s="50" t="s">
        <v>482</v>
      </c>
      <c r="L160" s="61" t="s">
        <v>94</v>
      </c>
      <c r="M160" s="42">
        <v>2800</v>
      </c>
      <c r="N160" s="20">
        <v>1400</v>
      </c>
      <c r="O160" s="20" t="s">
        <v>418</v>
      </c>
    </row>
    <row r="161" s="7" customFormat="1" ht="28.8" spans="1:15">
      <c r="A161" s="53">
        <v>158</v>
      </c>
      <c r="B161" s="15" t="s">
        <v>483</v>
      </c>
      <c r="C161" s="60" t="s">
        <v>181</v>
      </c>
      <c r="D161" s="60" t="s">
        <v>88</v>
      </c>
      <c r="E161" s="15" t="e">
        <f>2024-MID(#REF!,7,4)</f>
        <v>#REF!</v>
      </c>
      <c r="F161" s="15" t="s">
        <v>193</v>
      </c>
      <c r="G161" s="15" t="s">
        <v>97</v>
      </c>
      <c r="H161" s="15">
        <v>160</v>
      </c>
      <c r="I161" s="15">
        <v>20</v>
      </c>
      <c r="J161" s="15" t="s">
        <v>484</v>
      </c>
      <c r="K161" s="50" t="s">
        <v>93</v>
      </c>
      <c r="L161" s="61" t="s">
        <v>103</v>
      </c>
      <c r="M161" s="42">
        <v>2800</v>
      </c>
      <c r="N161" s="20">
        <v>0</v>
      </c>
      <c r="O161" s="20" t="s">
        <v>418</v>
      </c>
    </row>
    <row r="162" s="7" customFormat="1" ht="28.8" spans="1:15">
      <c r="A162" s="53">
        <v>159</v>
      </c>
      <c r="B162" s="64" t="s">
        <v>485</v>
      </c>
      <c r="C162" s="64" t="s">
        <v>87</v>
      </c>
      <c r="D162" s="64" t="s">
        <v>88</v>
      </c>
      <c r="E162" s="64" t="e">
        <f>2024-MID(#REF!,7,4)</f>
        <v>#REF!</v>
      </c>
      <c r="F162" s="71" t="s">
        <v>89</v>
      </c>
      <c r="G162" s="66" t="s">
        <v>97</v>
      </c>
      <c r="H162" s="71" t="s">
        <v>91</v>
      </c>
      <c r="I162" s="64">
        <v>25</v>
      </c>
      <c r="J162" s="15" t="s">
        <v>486</v>
      </c>
      <c r="K162" s="14" t="s">
        <v>487</v>
      </c>
      <c r="L162" s="61" t="s">
        <v>103</v>
      </c>
      <c r="M162" s="53">
        <v>4000</v>
      </c>
      <c r="N162" s="20">
        <v>0</v>
      </c>
      <c r="O162" s="20" t="s">
        <v>488</v>
      </c>
    </row>
    <row r="163" s="7" customFormat="1" spans="1:15">
      <c r="A163" s="53">
        <v>160</v>
      </c>
      <c r="B163" s="15" t="s">
        <v>489</v>
      </c>
      <c r="C163" s="64" t="s">
        <v>87</v>
      </c>
      <c r="D163" s="64" t="s">
        <v>88</v>
      </c>
      <c r="E163" s="64" t="e">
        <f>2024-MID(#REF!,7,4)</f>
        <v>#REF!</v>
      </c>
      <c r="F163" s="74" t="s">
        <v>89</v>
      </c>
      <c r="G163" s="75" t="s">
        <v>490</v>
      </c>
      <c r="H163" s="74" t="s">
        <v>91</v>
      </c>
      <c r="I163" s="15">
        <v>25</v>
      </c>
      <c r="J163" s="15" t="s">
        <v>491</v>
      </c>
      <c r="K163" s="14" t="s">
        <v>93</v>
      </c>
      <c r="L163" s="61" t="s">
        <v>103</v>
      </c>
      <c r="M163" s="53">
        <v>4000</v>
      </c>
      <c r="N163" s="20">
        <v>0</v>
      </c>
      <c r="O163" s="20" t="s">
        <v>488</v>
      </c>
    </row>
    <row r="164" s="7" customFormat="1" ht="28.8" spans="1:15">
      <c r="A164" s="53">
        <v>161</v>
      </c>
      <c r="B164" s="15" t="s">
        <v>492</v>
      </c>
      <c r="C164" s="15" t="s">
        <v>87</v>
      </c>
      <c r="D164" s="64" t="s">
        <v>88</v>
      </c>
      <c r="E164" s="64" t="e">
        <f>2024-MID(#REF!,7,4)</f>
        <v>#REF!</v>
      </c>
      <c r="F164" s="74" t="s">
        <v>89</v>
      </c>
      <c r="G164" s="75" t="s">
        <v>97</v>
      </c>
      <c r="H164" s="74" t="s">
        <v>91</v>
      </c>
      <c r="I164" s="15">
        <v>25</v>
      </c>
      <c r="J164" s="15" t="s">
        <v>493</v>
      </c>
      <c r="K164" s="14" t="s">
        <v>494</v>
      </c>
      <c r="L164" s="61" t="s">
        <v>94</v>
      </c>
      <c r="M164" s="53">
        <v>4000</v>
      </c>
      <c r="N164" s="20">
        <v>2000</v>
      </c>
      <c r="O164" s="20" t="s">
        <v>488</v>
      </c>
    </row>
    <row r="165" s="7" customFormat="1" ht="28.8" spans="1:15">
      <c r="A165" s="53">
        <v>162</v>
      </c>
      <c r="B165" s="74" t="s">
        <v>495</v>
      </c>
      <c r="C165" s="75" t="s">
        <v>87</v>
      </c>
      <c r="D165" s="64" t="s">
        <v>88</v>
      </c>
      <c r="E165" s="64" t="e">
        <f>2024-MID(#REF!,7,4)</f>
        <v>#REF!</v>
      </c>
      <c r="F165" s="74" t="s">
        <v>89</v>
      </c>
      <c r="G165" s="75" t="s">
        <v>90</v>
      </c>
      <c r="H165" s="71" t="s">
        <v>91</v>
      </c>
      <c r="I165" s="64">
        <v>25</v>
      </c>
      <c r="J165" s="15" t="s">
        <v>496</v>
      </c>
      <c r="K165" s="14" t="s">
        <v>497</v>
      </c>
      <c r="L165" s="61" t="s">
        <v>94</v>
      </c>
      <c r="M165" s="53">
        <v>4000</v>
      </c>
      <c r="N165" s="20">
        <v>2000</v>
      </c>
      <c r="O165" s="20" t="s">
        <v>488</v>
      </c>
    </row>
    <row r="166" s="7" customFormat="1" ht="28.8" spans="1:15">
      <c r="A166" s="53">
        <v>163</v>
      </c>
      <c r="B166" s="74" t="s">
        <v>498</v>
      </c>
      <c r="C166" s="75" t="s">
        <v>87</v>
      </c>
      <c r="D166" s="64" t="s">
        <v>88</v>
      </c>
      <c r="E166" s="64" t="e">
        <f>2024-MID(#REF!,7,4)</f>
        <v>#REF!</v>
      </c>
      <c r="F166" s="74" t="s">
        <v>89</v>
      </c>
      <c r="G166" s="75" t="s">
        <v>90</v>
      </c>
      <c r="H166" s="74" t="s">
        <v>91</v>
      </c>
      <c r="I166" s="15">
        <v>25</v>
      </c>
      <c r="J166" s="15" t="s">
        <v>499</v>
      </c>
      <c r="K166" s="14" t="s">
        <v>500</v>
      </c>
      <c r="L166" s="61" t="s">
        <v>94</v>
      </c>
      <c r="M166" s="53">
        <v>4000</v>
      </c>
      <c r="N166" s="20">
        <v>2000</v>
      </c>
      <c r="O166" s="20" t="s">
        <v>488</v>
      </c>
    </row>
    <row r="167" s="7" customFormat="1" ht="28.8" spans="1:15">
      <c r="A167" s="53">
        <v>164</v>
      </c>
      <c r="B167" s="74" t="s">
        <v>501</v>
      </c>
      <c r="C167" s="75" t="s">
        <v>87</v>
      </c>
      <c r="D167" s="64" t="s">
        <v>88</v>
      </c>
      <c r="E167" s="64" t="e">
        <f>2024-MID(#REF!,7,4)</f>
        <v>#REF!</v>
      </c>
      <c r="F167" s="74" t="s">
        <v>89</v>
      </c>
      <c r="G167" s="75" t="s">
        <v>90</v>
      </c>
      <c r="H167" s="74" t="s">
        <v>91</v>
      </c>
      <c r="I167" s="15">
        <v>25</v>
      </c>
      <c r="J167" s="15" t="s">
        <v>502</v>
      </c>
      <c r="K167" s="14" t="s">
        <v>503</v>
      </c>
      <c r="L167" s="61" t="s">
        <v>103</v>
      </c>
      <c r="M167" s="53">
        <v>4000</v>
      </c>
      <c r="N167" s="20">
        <v>0</v>
      </c>
      <c r="O167" s="20" t="s">
        <v>488</v>
      </c>
    </row>
    <row r="168" s="7" customFormat="1" ht="28.8" spans="1:15">
      <c r="A168" s="53">
        <v>165</v>
      </c>
      <c r="B168" s="74" t="s">
        <v>504</v>
      </c>
      <c r="C168" s="75" t="s">
        <v>87</v>
      </c>
      <c r="D168" s="64" t="s">
        <v>88</v>
      </c>
      <c r="E168" s="64" t="e">
        <f>2024-MID(#REF!,7,4)</f>
        <v>#REF!</v>
      </c>
      <c r="F168" s="74" t="s">
        <v>89</v>
      </c>
      <c r="G168" s="75" t="s">
        <v>97</v>
      </c>
      <c r="H168" s="71" t="s">
        <v>91</v>
      </c>
      <c r="I168" s="64">
        <v>25</v>
      </c>
      <c r="J168" s="15" t="s">
        <v>505</v>
      </c>
      <c r="K168" s="14" t="s">
        <v>506</v>
      </c>
      <c r="L168" s="61" t="s">
        <v>103</v>
      </c>
      <c r="M168" s="53">
        <v>4000</v>
      </c>
      <c r="N168" s="20">
        <v>0</v>
      </c>
      <c r="O168" s="20" t="s">
        <v>488</v>
      </c>
    </row>
    <row r="169" s="7" customFormat="1" ht="28.8" spans="1:15">
      <c r="A169" s="53">
        <v>166</v>
      </c>
      <c r="B169" s="74" t="s">
        <v>507</v>
      </c>
      <c r="C169" s="75" t="s">
        <v>87</v>
      </c>
      <c r="D169" s="64" t="s">
        <v>88</v>
      </c>
      <c r="E169" s="64" t="e">
        <f>2024-MID(#REF!,7,4)</f>
        <v>#REF!</v>
      </c>
      <c r="F169" s="74" t="s">
        <v>89</v>
      </c>
      <c r="G169" s="75" t="s">
        <v>90</v>
      </c>
      <c r="H169" s="74" t="s">
        <v>91</v>
      </c>
      <c r="I169" s="15">
        <v>25</v>
      </c>
      <c r="J169" s="15" t="s">
        <v>508</v>
      </c>
      <c r="K169" s="14" t="s">
        <v>509</v>
      </c>
      <c r="L169" s="61" t="s">
        <v>103</v>
      </c>
      <c r="M169" s="53">
        <v>4000</v>
      </c>
      <c r="N169" s="20">
        <v>0</v>
      </c>
      <c r="O169" s="20" t="s">
        <v>488</v>
      </c>
    </row>
    <row r="170" s="7" customFormat="1" ht="28.8" spans="1:15">
      <c r="A170" s="53">
        <v>167</v>
      </c>
      <c r="B170" s="74" t="s">
        <v>510</v>
      </c>
      <c r="C170" s="75" t="s">
        <v>87</v>
      </c>
      <c r="D170" s="64" t="s">
        <v>88</v>
      </c>
      <c r="E170" s="64" t="e">
        <f>2024-MID(#REF!,7,4)</f>
        <v>#REF!</v>
      </c>
      <c r="F170" s="74" t="s">
        <v>89</v>
      </c>
      <c r="G170" s="75" t="s">
        <v>97</v>
      </c>
      <c r="H170" s="74" t="s">
        <v>91</v>
      </c>
      <c r="I170" s="15">
        <v>25</v>
      </c>
      <c r="J170" s="15" t="s">
        <v>511</v>
      </c>
      <c r="K170" s="14" t="s">
        <v>93</v>
      </c>
      <c r="L170" s="61" t="s">
        <v>94</v>
      </c>
      <c r="M170" s="53">
        <v>4000</v>
      </c>
      <c r="N170" s="20">
        <v>0</v>
      </c>
      <c r="O170" s="20" t="s">
        <v>488</v>
      </c>
    </row>
    <row r="171" s="7" customFormat="1" ht="28.8" spans="1:15">
      <c r="A171" s="53">
        <v>168</v>
      </c>
      <c r="B171" s="74" t="s">
        <v>512</v>
      </c>
      <c r="C171" s="75" t="s">
        <v>87</v>
      </c>
      <c r="D171" s="64" t="s">
        <v>88</v>
      </c>
      <c r="E171" s="64" t="e">
        <f>2024-MID(#REF!,7,4)</f>
        <v>#REF!</v>
      </c>
      <c r="F171" s="74" t="s">
        <v>89</v>
      </c>
      <c r="G171" s="75" t="s">
        <v>97</v>
      </c>
      <c r="H171" s="74" t="s">
        <v>91</v>
      </c>
      <c r="I171" s="15">
        <v>25</v>
      </c>
      <c r="J171" s="15" t="s">
        <v>513</v>
      </c>
      <c r="K171" s="14" t="s">
        <v>93</v>
      </c>
      <c r="L171" s="61" t="s">
        <v>94</v>
      </c>
      <c r="M171" s="53">
        <v>4000</v>
      </c>
      <c r="N171" s="20">
        <v>0</v>
      </c>
      <c r="O171" s="20" t="s">
        <v>488</v>
      </c>
    </row>
    <row r="172" s="7" customFormat="1" ht="28.8" spans="1:15">
      <c r="A172" s="53">
        <v>169</v>
      </c>
      <c r="B172" s="74" t="s">
        <v>514</v>
      </c>
      <c r="C172" s="75" t="s">
        <v>87</v>
      </c>
      <c r="D172" s="64" t="s">
        <v>88</v>
      </c>
      <c r="E172" s="64" t="e">
        <f>2024-MID(#REF!,7,4)</f>
        <v>#REF!</v>
      </c>
      <c r="F172" s="74" t="s">
        <v>89</v>
      </c>
      <c r="G172" s="75" t="s">
        <v>97</v>
      </c>
      <c r="H172" s="71" t="s">
        <v>91</v>
      </c>
      <c r="I172" s="64">
        <v>25</v>
      </c>
      <c r="J172" s="15" t="s">
        <v>515</v>
      </c>
      <c r="K172" s="14" t="s">
        <v>516</v>
      </c>
      <c r="L172" s="61" t="s">
        <v>94</v>
      </c>
      <c r="M172" s="53">
        <v>4000</v>
      </c>
      <c r="N172" s="20">
        <v>2000</v>
      </c>
      <c r="O172" s="20" t="s">
        <v>488</v>
      </c>
    </row>
    <row r="173" s="7" customFormat="1" ht="28.8" spans="1:15">
      <c r="A173" s="53">
        <v>170</v>
      </c>
      <c r="B173" s="74" t="s">
        <v>517</v>
      </c>
      <c r="C173" s="75" t="s">
        <v>87</v>
      </c>
      <c r="D173" s="64" t="s">
        <v>88</v>
      </c>
      <c r="E173" s="64" t="e">
        <f>2024-MID(#REF!,7,4)</f>
        <v>#REF!</v>
      </c>
      <c r="F173" s="74" t="s">
        <v>89</v>
      </c>
      <c r="G173" s="75" t="s">
        <v>97</v>
      </c>
      <c r="H173" s="74" t="s">
        <v>91</v>
      </c>
      <c r="I173" s="15">
        <v>25</v>
      </c>
      <c r="J173" s="15" t="s">
        <v>518</v>
      </c>
      <c r="K173" s="14" t="s">
        <v>519</v>
      </c>
      <c r="L173" s="61" t="s">
        <v>103</v>
      </c>
      <c r="M173" s="53">
        <v>4000</v>
      </c>
      <c r="N173" s="20">
        <v>0</v>
      </c>
      <c r="O173" s="20" t="s">
        <v>488</v>
      </c>
    </row>
    <row r="174" s="7" customFormat="1" ht="28.8" spans="1:15">
      <c r="A174" s="53">
        <v>171</v>
      </c>
      <c r="B174" s="73" t="s">
        <v>520</v>
      </c>
      <c r="C174" s="75" t="s">
        <v>87</v>
      </c>
      <c r="D174" s="64" t="s">
        <v>88</v>
      </c>
      <c r="E174" s="64" t="e">
        <f>2024-MID(#REF!,7,4)</f>
        <v>#REF!</v>
      </c>
      <c r="F174" s="74" t="s">
        <v>89</v>
      </c>
      <c r="G174" s="75" t="s">
        <v>101</v>
      </c>
      <c r="H174" s="74" t="s">
        <v>91</v>
      </c>
      <c r="I174" s="15">
        <v>25</v>
      </c>
      <c r="J174" s="15" t="s">
        <v>521</v>
      </c>
      <c r="K174" s="14" t="s">
        <v>522</v>
      </c>
      <c r="L174" s="61" t="s">
        <v>103</v>
      </c>
      <c r="M174" s="53">
        <v>4000</v>
      </c>
      <c r="N174" s="20">
        <v>0</v>
      </c>
      <c r="O174" s="20" t="s">
        <v>488</v>
      </c>
    </row>
    <row r="175" s="7" customFormat="1" ht="28.8" spans="1:15">
      <c r="A175" s="53">
        <v>172</v>
      </c>
      <c r="B175" s="74" t="s">
        <v>523</v>
      </c>
      <c r="C175" s="75" t="s">
        <v>87</v>
      </c>
      <c r="D175" s="64" t="s">
        <v>88</v>
      </c>
      <c r="E175" s="64" t="e">
        <f>2024-MID(#REF!,7,4)</f>
        <v>#REF!</v>
      </c>
      <c r="F175" s="74" t="s">
        <v>89</v>
      </c>
      <c r="G175" s="75" t="s">
        <v>97</v>
      </c>
      <c r="H175" s="71" t="s">
        <v>91</v>
      </c>
      <c r="I175" s="64">
        <v>25</v>
      </c>
      <c r="J175" s="15" t="s">
        <v>524</v>
      </c>
      <c r="K175" s="14" t="s">
        <v>525</v>
      </c>
      <c r="L175" s="61" t="s">
        <v>94</v>
      </c>
      <c r="M175" s="53">
        <v>4000</v>
      </c>
      <c r="N175" s="20">
        <v>2000</v>
      </c>
      <c r="O175" s="20" t="s">
        <v>488</v>
      </c>
    </row>
    <row r="176" s="7" customFormat="1" ht="28.8" spans="1:15">
      <c r="A176" s="53">
        <v>173</v>
      </c>
      <c r="B176" s="74" t="s">
        <v>526</v>
      </c>
      <c r="C176" s="75" t="s">
        <v>87</v>
      </c>
      <c r="D176" s="64" t="s">
        <v>88</v>
      </c>
      <c r="E176" s="64" t="e">
        <f>2024-MID(#REF!,7,4)</f>
        <v>#REF!</v>
      </c>
      <c r="F176" s="74" t="s">
        <v>89</v>
      </c>
      <c r="G176" s="75" t="s">
        <v>97</v>
      </c>
      <c r="H176" s="74" t="s">
        <v>91</v>
      </c>
      <c r="I176" s="15">
        <v>25</v>
      </c>
      <c r="J176" s="15" t="s">
        <v>527</v>
      </c>
      <c r="K176" s="14" t="s">
        <v>528</v>
      </c>
      <c r="L176" s="61" t="s">
        <v>103</v>
      </c>
      <c r="M176" s="53">
        <v>4000</v>
      </c>
      <c r="N176" s="20">
        <v>0</v>
      </c>
      <c r="O176" s="20" t="s">
        <v>488</v>
      </c>
    </row>
    <row r="177" s="7" customFormat="1" ht="28.8" spans="1:15">
      <c r="A177" s="53">
        <v>174</v>
      </c>
      <c r="B177" s="15" t="s">
        <v>529</v>
      </c>
      <c r="C177" s="75" t="s">
        <v>87</v>
      </c>
      <c r="D177" s="64" t="s">
        <v>88</v>
      </c>
      <c r="E177" s="64" t="e">
        <f>2024-MID(#REF!,7,4)</f>
        <v>#REF!</v>
      </c>
      <c r="F177" s="74" t="s">
        <v>89</v>
      </c>
      <c r="G177" s="75" t="s">
        <v>97</v>
      </c>
      <c r="H177" s="74" t="s">
        <v>91</v>
      </c>
      <c r="I177" s="15">
        <v>25</v>
      </c>
      <c r="J177" s="15" t="s">
        <v>530</v>
      </c>
      <c r="K177" s="14" t="s">
        <v>531</v>
      </c>
      <c r="L177" s="61" t="s">
        <v>94</v>
      </c>
      <c r="M177" s="53">
        <v>4000</v>
      </c>
      <c r="N177" s="20">
        <v>2000</v>
      </c>
      <c r="O177" s="20" t="s">
        <v>488</v>
      </c>
    </row>
    <row r="178" s="7" customFormat="1" ht="28.8" spans="1:15">
      <c r="A178" s="53">
        <v>175</v>
      </c>
      <c r="B178" s="74" t="s">
        <v>532</v>
      </c>
      <c r="C178" s="75" t="s">
        <v>87</v>
      </c>
      <c r="D178" s="64" t="s">
        <v>88</v>
      </c>
      <c r="E178" s="64" t="e">
        <f>2024-MID(#REF!,7,4)</f>
        <v>#REF!</v>
      </c>
      <c r="F178" s="74" t="s">
        <v>89</v>
      </c>
      <c r="G178" s="75" t="s">
        <v>97</v>
      </c>
      <c r="H178" s="71" t="s">
        <v>91</v>
      </c>
      <c r="I178" s="64">
        <v>25</v>
      </c>
      <c r="J178" s="15" t="s">
        <v>533</v>
      </c>
      <c r="K178" s="14" t="s">
        <v>534</v>
      </c>
      <c r="L178" s="15" t="s">
        <v>103</v>
      </c>
      <c r="M178" s="53">
        <v>4000</v>
      </c>
      <c r="N178" s="20">
        <v>0</v>
      </c>
      <c r="O178" s="20" t="s">
        <v>488</v>
      </c>
    </row>
    <row r="179" s="7" customFormat="1" ht="28.8" spans="1:15">
      <c r="A179" s="53">
        <v>176</v>
      </c>
      <c r="B179" s="74" t="s">
        <v>535</v>
      </c>
      <c r="C179" s="75" t="s">
        <v>87</v>
      </c>
      <c r="D179" s="64" t="s">
        <v>88</v>
      </c>
      <c r="E179" s="64" t="e">
        <f>2024-MID(#REF!,7,4)</f>
        <v>#REF!</v>
      </c>
      <c r="F179" s="74" t="s">
        <v>89</v>
      </c>
      <c r="G179" s="75" t="s">
        <v>97</v>
      </c>
      <c r="H179" s="74" t="s">
        <v>91</v>
      </c>
      <c r="I179" s="15">
        <v>25</v>
      </c>
      <c r="J179" s="15" t="s">
        <v>536</v>
      </c>
      <c r="K179" s="14" t="s">
        <v>537</v>
      </c>
      <c r="L179" s="15" t="s">
        <v>103</v>
      </c>
      <c r="M179" s="53">
        <v>4000</v>
      </c>
      <c r="N179" s="20">
        <v>0</v>
      </c>
      <c r="O179" s="20" t="s">
        <v>488</v>
      </c>
    </row>
    <row r="180" s="7" customFormat="1" ht="28.8" spans="1:15">
      <c r="A180" s="53">
        <v>177</v>
      </c>
      <c r="B180" s="74" t="s">
        <v>538</v>
      </c>
      <c r="C180" s="75" t="s">
        <v>87</v>
      </c>
      <c r="D180" s="64" t="s">
        <v>88</v>
      </c>
      <c r="E180" s="64" t="e">
        <f>2024-MID(#REF!,7,4)</f>
        <v>#REF!</v>
      </c>
      <c r="F180" s="74" t="s">
        <v>89</v>
      </c>
      <c r="G180" s="75" t="s">
        <v>97</v>
      </c>
      <c r="H180" s="74" t="s">
        <v>91</v>
      </c>
      <c r="I180" s="15">
        <v>25</v>
      </c>
      <c r="J180" s="15" t="s">
        <v>539</v>
      </c>
      <c r="K180" s="14" t="s">
        <v>540</v>
      </c>
      <c r="L180" s="15" t="s">
        <v>103</v>
      </c>
      <c r="M180" s="53">
        <v>4000</v>
      </c>
      <c r="N180" s="20">
        <v>0</v>
      </c>
      <c r="O180" s="20" t="s">
        <v>488</v>
      </c>
    </row>
    <row r="181" s="7" customFormat="1" ht="28.8" spans="1:15">
      <c r="A181" s="53">
        <v>178</v>
      </c>
      <c r="B181" s="74" t="s">
        <v>541</v>
      </c>
      <c r="C181" s="75" t="s">
        <v>87</v>
      </c>
      <c r="D181" s="64" t="s">
        <v>88</v>
      </c>
      <c r="E181" s="64" t="e">
        <f>2024-MID(#REF!,7,4)</f>
        <v>#REF!</v>
      </c>
      <c r="F181" s="74" t="s">
        <v>89</v>
      </c>
      <c r="G181" s="75" t="s">
        <v>97</v>
      </c>
      <c r="H181" s="71" t="s">
        <v>91</v>
      </c>
      <c r="I181" s="64">
        <v>25</v>
      </c>
      <c r="J181" s="15" t="s">
        <v>542</v>
      </c>
      <c r="K181" s="14" t="s">
        <v>543</v>
      </c>
      <c r="L181" s="15" t="s">
        <v>103</v>
      </c>
      <c r="M181" s="53">
        <v>4000</v>
      </c>
      <c r="N181" s="20">
        <v>0</v>
      </c>
      <c r="O181" s="20" t="s">
        <v>488</v>
      </c>
    </row>
    <row r="182" s="7" customFormat="1" ht="28.8" spans="1:15">
      <c r="A182" s="53">
        <v>179</v>
      </c>
      <c r="B182" s="74" t="s">
        <v>544</v>
      </c>
      <c r="C182" s="75" t="s">
        <v>181</v>
      </c>
      <c r="D182" s="64" t="s">
        <v>88</v>
      </c>
      <c r="E182" s="64" t="e">
        <f>2024-MID(#REF!,7,4)</f>
        <v>#REF!</v>
      </c>
      <c r="F182" s="74" t="s">
        <v>89</v>
      </c>
      <c r="G182" s="75" t="s">
        <v>97</v>
      </c>
      <c r="H182" s="74" t="s">
        <v>91</v>
      </c>
      <c r="I182" s="15">
        <v>25</v>
      </c>
      <c r="J182" s="15" t="s">
        <v>545</v>
      </c>
      <c r="K182" s="14" t="s">
        <v>546</v>
      </c>
      <c r="L182" s="15" t="s">
        <v>103</v>
      </c>
      <c r="M182" s="53">
        <v>4000</v>
      </c>
      <c r="N182" s="20">
        <v>0</v>
      </c>
      <c r="O182" s="20" t="s">
        <v>488</v>
      </c>
    </row>
    <row r="183" s="7" customFormat="1" ht="28.8" spans="1:15">
      <c r="A183" s="53">
        <v>180</v>
      </c>
      <c r="B183" s="15" t="s">
        <v>547</v>
      </c>
      <c r="C183" s="75" t="s">
        <v>87</v>
      </c>
      <c r="D183" s="64" t="s">
        <v>88</v>
      </c>
      <c r="E183" s="64" t="e">
        <f>2024-MID(#REF!,7,4)</f>
        <v>#REF!</v>
      </c>
      <c r="F183" s="74" t="s">
        <v>89</v>
      </c>
      <c r="G183" s="75" t="s">
        <v>97</v>
      </c>
      <c r="H183" s="74" t="s">
        <v>91</v>
      </c>
      <c r="I183" s="15">
        <v>25</v>
      </c>
      <c r="J183" s="15" t="s">
        <v>548</v>
      </c>
      <c r="K183" s="14" t="s">
        <v>549</v>
      </c>
      <c r="L183" s="61" t="s">
        <v>94</v>
      </c>
      <c r="M183" s="53">
        <v>4000</v>
      </c>
      <c r="N183" s="20">
        <v>2000</v>
      </c>
      <c r="O183" s="20" t="s">
        <v>488</v>
      </c>
    </row>
    <row r="184" s="7" customFormat="1" ht="28.8" spans="1:15">
      <c r="A184" s="53">
        <v>181</v>
      </c>
      <c r="B184" s="74" t="s">
        <v>550</v>
      </c>
      <c r="C184" s="75" t="s">
        <v>87</v>
      </c>
      <c r="D184" s="64" t="s">
        <v>88</v>
      </c>
      <c r="E184" s="64" t="e">
        <f>2024-MID(#REF!,7,4)</f>
        <v>#REF!</v>
      </c>
      <c r="F184" s="74" t="s">
        <v>89</v>
      </c>
      <c r="G184" s="75" t="s">
        <v>97</v>
      </c>
      <c r="H184" s="71" t="s">
        <v>91</v>
      </c>
      <c r="I184" s="64">
        <v>25</v>
      </c>
      <c r="J184" s="15" t="s">
        <v>551</v>
      </c>
      <c r="K184" s="14" t="s">
        <v>552</v>
      </c>
      <c r="L184" s="61" t="s">
        <v>103</v>
      </c>
      <c r="M184" s="53">
        <v>4000</v>
      </c>
      <c r="N184" s="20">
        <v>0</v>
      </c>
      <c r="O184" s="20" t="s">
        <v>488</v>
      </c>
    </row>
    <row r="185" s="7" customFormat="1" ht="28.8" spans="1:15">
      <c r="A185" s="53">
        <v>182</v>
      </c>
      <c r="B185" s="74" t="s">
        <v>553</v>
      </c>
      <c r="C185" s="75" t="s">
        <v>87</v>
      </c>
      <c r="D185" s="64" t="s">
        <v>88</v>
      </c>
      <c r="E185" s="64" t="e">
        <f>2024-MID(#REF!,7,4)</f>
        <v>#REF!</v>
      </c>
      <c r="F185" s="74" t="s">
        <v>89</v>
      </c>
      <c r="G185" s="75" t="s">
        <v>90</v>
      </c>
      <c r="H185" s="74" t="s">
        <v>91</v>
      </c>
      <c r="I185" s="15">
        <v>25</v>
      </c>
      <c r="J185" s="15" t="s">
        <v>554</v>
      </c>
      <c r="K185" s="14" t="s">
        <v>555</v>
      </c>
      <c r="L185" s="61" t="s">
        <v>94</v>
      </c>
      <c r="M185" s="53">
        <v>4000</v>
      </c>
      <c r="N185" s="20">
        <v>2000</v>
      </c>
      <c r="O185" s="20" t="s">
        <v>488</v>
      </c>
    </row>
    <row r="186" s="7" customFormat="1" ht="28.8" spans="1:15">
      <c r="A186" s="53">
        <v>183</v>
      </c>
      <c r="B186" s="71" t="s">
        <v>556</v>
      </c>
      <c r="C186" s="75" t="s">
        <v>87</v>
      </c>
      <c r="D186" s="64" t="s">
        <v>88</v>
      </c>
      <c r="E186" s="64" t="e">
        <f>2024-MID(#REF!,7,4)</f>
        <v>#REF!</v>
      </c>
      <c r="F186" s="71" t="s">
        <v>89</v>
      </c>
      <c r="G186" s="75" t="s">
        <v>97</v>
      </c>
      <c r="H186" s="74" t="s">
        <v>91</v>
      </c>
      <c r="I186" s="15">
        <v>25</v>
      </c>
      <c r="J186" s="15" t="s">
        <v>557</v>
      </c>
      <c r="K186" s="14" t="s">
        <v>93</v>
      </c>
      <c r="L186" s="61" t="s">
        <v>103</v>
      </c>
      <c r="M186" s="53">
        <v>4000</v>
      </c>
      <c r="N186" s="20">
        <v>0</v>
      </c>
      <c r="O186" s="20" t="s">
        <v>488</v>
      </c>
    </row>
    <row r="187" s="7" customFormat="1" ht="28.8" spans="1:15">
      <c r="A187" s="53">
        <v>184</v>
      </c>
      <c r="B187" s="71" t="s">
        <v>558</v>
      </c>
      <c r="C187" s="75" t="s">
        <v>87</v>
      </c>
      <c r="D187" s="64" t="s">
        <v>88</v>
      </c>
      <c r="E187" s="64" t="e">
        <f>2024-MID(#REF!,7,4)</f>
        <v>#REF!</v>
      </c>
      <c r="F187" s="71" t="s">
        <v>89</v>
      </c>
      <c r="G187" s="75" t="s">
        <v>97</v>
      </c>
      <c r="H187" s="71" t="s">
        <v>91</v>
      </c>
      <c r="I187" s="64">
        <v>25</v>
      </c>
      <c r="J187" s="15" t="s">
        <v>559</v>
      </c>
      <c r="K187" s="14" t="s">
        <v>560</v>
      </c>
      <c r="L187" s="61" t="s">
        <v>103</v>
      </c>
      <c r="M187" s="53">
        <v>4000</v>
      </c>
      <c r="N187" s="20">
        <v>0</v>
      </c>
      <c r="O187" s="20" t="s">
        <v>488</v>
      </c>
    </row>
    <row r="188" s="7" customFormat="1" ht="28.8" spans="1:15">
      <c r="A188" s="53">
        <v>185</v>
      </c>
      <c r="B188" s="71" t="s">
        <v>561</v>
      </c>
      <c r="C188" s="75" t="s">
        <v>87</v>
      </c>
      <c r="D188" s="64" t="s">
        <v>88</v>
      </c>
      <c r="E188" s="64" t="e">
        <f>2024-MID(#REF!,7,4)</f>
        <v>#REF!</v>
      </c>
      <c r="F188" s="71" t="s">
        <v>89</v>
      </c>
      <c r="G188" s="75" t="s">
        <v>90</v>
      </c>
      <c r="H188" s="74" t="s">
        <v>91</v>
      </c>
      <c r="I188" s="15">
        <v>25</v>
      </c>
      <c r="J188" s="15" t="s">
        <v>562</v>
      </c>
      <c r="K188" s="14" t="s">
        <v>563</v>
      </c>
      <c r="L188" s="61" t="s">
        <v>94</v>
      </c>
      <c r="M188" s="53">
        <v>4000</v>
      </c>
      <c r="N188" s="20">
        <v>2000</v>
      </c>
      <c r="O188" s="20" t="s">
        <v>488</v>
      </c>
    </row>
    <row r="189" s="7" customFormat="1" ht="28.8" spans="1:15">
      <c r="A189" s="53">
        <v>186</v>
      </c>
      <c r="B189" s="74" t="s">
        <v>564</v>
      </c>
      <c r="C189" s="75" t="s">
        <v>87</v>
      </c>
      <c r="D189" s="64" t="s">
        <v>88</v>
      </c>
      <c r="E189" s="64" t="e">
        <f>2024-MID(#REF!,7,4)</f>
        <v>#REF!</v>
      </c>
      <c r="F189" s="74" t="s">
        <v>89</v>
      </c>
      <c r="G189" s="75" t="s">
        <v>97</v>
      </c>
      <c r="H189" s="74" t="s">
        <v>91</v>
      </c>
      <c r="I189" s="15">
        <v>25</v>
      </c>
      <c r="J189" s="15" t="s">
        <v>565</v>
      </c>
      <c r="K189" s="14" t="s">
        <v>566</v>
      </c>
      <c r="L189" s="61" t="s">
        <v>94</v>
      </c>
      <c r="M189" s="53">
        <v>4000</v>
      </c>
      <c r="N189" s="20">
        <v>2000</v>
      </c>
      <c r="O189" s="20" t="s">
        <v>488</v>
      </c>
    </row>
    <row r="190" s="7" customFormat="1" ht="28.8" spans="1:15">
      <c r="A190" s="53">
        <v>187</v>
      </c>
      <c r="B190" s="74" t="s">
        <v>567</v>
      </c>
      <c r="C190" s="75" t="s">
        <v>87</v>
      </c>
      <c r="D190" s="64" t="s">
        <v>88</v>
      </c>
      <c r="E190" s="64" t="e">
        <f>2024-MID(#REF!,7,4)</f>
        <v>#REF!</v>
      </c>
      <c r="F190" s="74" t="s">
        <v>89</v>
      </c>
      <c r="G190" s="75" t="s">
        <v>90</v>
      </c>
      <c r="H190" s="71" t="s">
        <v>91</v>
      </c>
      <c r="I190" s="64">
        <v>25</v>
      </c>
      <c r="J190" s="15" t="s">
        <v>568</v>
      </c>
      <c r="K190" s="14" t="s">
        <v>569</v>
      </c>
      <c r="L190" s="61" t="s">
        <v>103</v>
      </c>
      <c r="M190" s="53">
        <v>4000</v>
      </c>
      <c r="N190" s="20">
        <v>0</v>
      </c>
      <c r="O190" s="20" t="s">
        <v>488</v>
      </c>
    </row>
    <row r="191" s="7" customFormat="1" ht="28.8" spans="1:15">
      <c r="A191" s="53">
        <v>188</v>
      </c>
      <c r="B191" s="74" t="s">
        <v>570</v>
      </c>
      <c r="C191" s="75" t="s">
        <v>87</v>
      </c>
      <c r="D191" s="64" t="s">
        <v>88</v>
      </c>
      <c r="E191" s="64" t="e">
        <f>2024-MID(#REF!,7,4)</f>
        <v>#REF!</v>
      </c>
      <c r="F191" s="74" t="s">
        <v>89</v>
      </c>
      <c r="G191" s="75" t="s">
        <v>90</v>
      </c>
      <c r="H191" s="74" t="s">
        <v>91</v>
      </c>
      <c r="I191" s="15">
        <v>25</v>
      </c>
      <c r="J191" s="15" t="s">
        <v>571</v>
      </c>
      <c r="K191" s="14" t="s">
        <v>572</v>
      </c>
      <c r="L191" s="61" t="s">
        <v>103</v>
      </c>
      <c r="M191" s="53">
        <v>4000</v>
      </c>
      <c r="N191" s="20">
        <v>0</v>
      </c>
      <c r="O191" s="20" t="s">
        <v>488</v>
      </c>
    </row>
    <row r="192" s="7" customFormat="1" ht="28.8" spans="1:15">
      <c r="A192" s="53">
        <v>189</v>
      </c>
      <c r="B192" s="73" t="s">
        <v>573</v>
      </c>
      <c r="C192" s="73" t="s">
        <v>87</v>
      </c>
      <c r="D192" s="73" t="s">
        <v>88</v>
      </c>
      <c r="E192" s="64" t="e">
        <f>2024-MID(#REF!,7,4)</f>
        <v>#REF!</v>
      </c>
      <c r="F192" s="74" t="s">
        <v>89</v>
      </c>
      <c r="G192" s="75" t="s">
        <v>97</v>
      </c>
      <c r="H192" s="71" t="s">
        <v>91</v>
      </c>
      <c r="I192" s="64">
        <v>25</v>
      </c>
      <c r="J192" s="15" t="s">
        <v>574</v>
      </c>
      <c r="K192" s="14" t="s">
        <v>575</v>
      </c>
      <c r="L192" s="61" t="s">
        <v>103</v>
      </c>
      <c r="M192" s="53">
        <v>4000</v>
      </c>
      <c r="N192" s="20">
        <v>0</v>
      </c>
      <c r="O192" s="20" t="s">
        <v>488</v>
      </c>
    </row>
    <row r="193" s="7" customFormat="1" ht="28.8" spans="1:15">
      <c r="A193" s="53">
        <v>190</v>
      </c>
      <c r="B193" s="60" t="s">
        <v>576</v>
      </c>
      <c r="C193" s="75" t="s">
        <v>87</v>
      </c>
      <c r="D193" s="64" t="s">
        <v>88</v>
      </c>
      <c r="E193" s="64" t="e">
        <f>2024-MID(#REF!,7,4)</f>
        <v>#REF!</v>
      </c>
      <c r="F193" s="74" t="s">
        <v>89</v>
      </c>
      <c r="G193" s="75" t="s">
        <v>97</v>
      </c>
      <c r="H193" s="74" t="s">
        <v>91</v>
      </c>
      <c r="I193" s="15">
        <v>25</v>
      </c>
      <c r="J193" s="15" t="s">
        <v>577</v>
      </c>
      <c r="K193" s="14" t="s">
        <v>93</v>
      </c>
      <c r="L193" s="61" t="s">
        <v>94</v>
      </c>
      <c r="M193" s="53">
        <v>4000</v>
      </c>
      <c r="N193" s="20">
        <v>0</v>
      </c>
      <c r="O193" s="20" t="s">
        <v>488</v>
      </c>
    </row>
    <row r="194" s="7" customFormat="1" ht="28.8" spans="1:15">
      <c r="A194" s="53">
        <v>191</v>
      </c>
      <c r="B194" s="60" t="s">
        <v>578</v>
      </c>
      <c r="C194" s="75" t="s">
        <v>87</v>
      </c>
      <c r="D194" s="64" t="s">
        <v>88</v>
      </c>
      <c r="E194" s="64" t="e">
        <f>2024-MID(#REF!,7,4)</f>
        <v>#REF!</v>
      </c>
      <c r="F194" s="74" t="s">
        <v>89</v>
      </c>
      <c r="G194" s="75" t="s">
        <v>90</v>
      </c>
      <c r="H194" s="71" t="s">
        <v>91</v>
      </c>
      <c r="I194" s="64">
        <v>25</v>
      </c>
      <c r="J194" s="15" t="s">
        <v>579</v>
      </c>
      <c r="K194" s="14" t="s">
        <v>580</v>
      </c>
      <c r="L194" s="61" t="s">
        <v>94</v>
      </c>
      <c r="M194" s="53">
        <v>4000</v>
      </c>
      <c r="N194" s="20">
        <v>2000</v>
      </c>
      <c r="O194" s="20" t="s">
        <v>488</v>
      </c>
    </row>
    <row r="195" s="7" customFormat="1" ht="28.8" spans="1:15">
      <c r="A195" s="53">
        <v>192</v>
      </c>
      <c r="B195" s="76" t="s">
        <v>581</v>
      </c>
      <c r="C195" s="75" t="s">
        <v>87</v>
      </c>
      <c r="D195" s="64" t="s">
        <v>88</v>
      </c>
      <c r="E195" s="64" t="e">
        <f>2024-MID(#REF!,7,4)</f>
        <v>#REF!</v>
      </c>
      <c r="F195" s="74" t="s">
        <v>89</v>
      </c>
      <c r="G195" s="75" t="s">
        <v>97</v>
      </c>
      <c r="H195" s="74" t="s">
        <v>91</v>
      </c>
      <c r="I195" s="15">
        <v>25</v>
      </c>
      <c r="J195" s="15" t="s">
        <v>582</v>
      </c>
      <c r="K195" s="14" t="s">
        <v>583</v>
      </c>
      <c r="L195" s="61" t="s">
        <v>94</v>
      </c>
      <c r="M195" s="53">
        <v>4000</v>
      </c>
      <c r="N195" s="20">
        <v>2000</v>
      </c>
      <c r="O195" s="20" t="s">
        <v>488</v>
      </c>
    </row>
    <row r="196" s="7" customFormat="1" ht="28.8" spans="1:15">
      <c r="A196" s="53">
        <v>193</v>
      </c>
      <c r="B196" s="60" t="s">
        <v>584</v>
      </c>
      <c r="C196" s="75" t="s">
        <v>87</v>
      </c>
      <c r="D196" s="64" t="s">
        <v>88</v>
      </c>
      <c r="E196" s="64" t="e">
        <f>2024-MID(#REF!,7,4)</f>
        <v>#REF!</v>
      </c>
      <c r="F196" s="74" t="s">
        <v>89</v>
      </c>
      <c r="G196" s="75" t="s">
        <v>97</v>
      </c>
      <c r="H196" s="74" t="s">
        <v>91</v>
      </c>
      <c r="I196" s="15">
        <v>25</v>
      </c>
      <c r="J196" s="15" t="s">
        <v>585</v>
      </c>
      <c r="K196" s="14" t="s">
        <v>586</v>
      </c>
      <c r="L196" s="61" t="s">
        <v>103</v>
      </c>
      <c r="M196" s="53">
        <v>4000</v>
      </c>
      <c r="N196" s="20">
        <v>0</v>
      </c>
      <c r="O196" s="20" t="s">
        <v>488</v>
      </c>
    </row>
    <row r="197" s="7" customFormat="1" ht="28.8" spans="1:15">
      <c r="A197" s="53">
        <v>194</v>
      </c>
      <c r="B197" s="60" t="s">
        <v>587</v>
      </c>
      <c r="C197" s="75" t="s">
        <v>87</v>
      </c>
      <c r="D197" s="64" t="s">
        <v>88</v>
      </c>
      <c r="E197" s="64" t="e">
        <f>2024-MID(#REF!,7,4)</f>
        <v>#REF!</v>
      </c>
      <c r="F197" s="74" t="s">
        <v>89</v>
      </c>
      <c r="G197" s="75" t="s">
        <v>97</v>
      </c>
      <c r="H197" s="71" t="s">
        <v>91</v>
      </c>
      <c r="I197" s="64">
        <v>25</v>
      </c>
      <c r="J197" s="15" t="s">
        <v>588</v>
      </c>
      <c r="K197" s="14" t="s">
        <v>589</v>
      </c>
      <c r="L197" s="61" t="s">
        <v>103</v>
      </c>
      <c r="M197" s="53">
        <v>4000</v>
      </c>
      <c r="N197" s="20">
        <v>0</v>
      </c>
      <c r="O197" s="20" t="s">
        <v>488</v>
      </c>
    </row>
    <row r="198" s="7" customFormat="1" ht="28.8" spans="1:15">
      <c r="A198" s="53">
        <v>195</v>
      </c>
      <c r="B198" s="64" t="s">
        <v>590</v>
      </c>
      <c r="C198" s="64" t="s">
        <v>87</v>
      </c>
      <c r="D198" s="64" t="s">
        <v>88</v>
      </c>
      <c r="E198" s="64" t="e">
        <f>2024-MID(#REF!,7,4)</f>
        <v>#REF!</v>
      </c>
      <c r="F198" s="71" t="s">
        <v>591</v>
      </c>
      <c r="G198" s="66" t="s">
        <v>97</v>
      </c>
      <c r="H198" s="71" t="s">
        <v>194</v>
      </c>
      <c r="I198" s="64">
        <v>20</v>
      </c>
      <c r="J198" s="15" t="s">
        <v>592</v>
      </c>
      <c r="K198" s="50" t="s">
        <v>93</v>
      </c>
      <c r="L198" s="61" t="s">
        <v>94</v>
      </c>
      <c r="M198" s="42">
        <v>2800</v>
      </c>
      <c r="N198" s="20">
        <v>0</v>
      </c>
      <c r="O198" s="20" t="s">
        <v>593</v>
      </c>
    </row>
    <row r="199" s="7" customFormat="1" ht="28.8" spans="1:15">
      <c r="A199" s="53">
        <v>196</v>
      </c>
      <c r="B199" s="15" t="s">
        <v>594</v>
      </c>
      <c r="C199" s="64" t="s">
        <v>87</v>
      </c>
      <c r="D199" s="64" t="s">
        <v>88</v>
      </c>
      <c r="E199" s="64" t="e">
        <f>2024-MID(#REF!,7,4)</f>
        <v>#REF!</v>
      </c>
      <c r="F199" s="71" t="s">
        <v>591</v>
      </c>
      <c r="G199" s="75" t="s">
        <v>97</v>
      </c>
      <c r="H199" s="74" t="s">
        <v>194</v>
      </c>
      <c r="I199" s="15">
        <v>20</v>
      </c>
      <c r="J199" s="15" t="s">
        <v>595</v>
      </c>
      <c r="K199" s="50" t="s">
        <v>93</v>
      </c>
      <c r="L199" s="61" t="s">
        <v>94</v>
      </c>
      <c r="M199" s="42">
        <v>2800</v>
      </c>
      <c r="N199" s="20">
        <v>0</v>
      </c>
      <c r="O199" s="20" t="s">
        <v>593</v>
      </c>
    </row>
    <row r="200" s="7" customFormat="1" ht="28.8" spans="1:15">
      <c r="A200" s="53">
        <v>197</v>
      </c>
      <c r="B200" s="15" t="s">
        <v>596</v>
      </c>
      <c r="C200" s="15" t="s">
        <v>87</v>
      </c>
      <c r="D200" s="64" t="s">
        <v>88</v>
      </c>
      <c r="E200" s="64" t="e">
        <f>2024-MID(#REF!,7,4)</f>
        <v>#REF!</v>
      </c>
      <c r="F200" s="71" t="s">
        <v>591</v>
      </c>
      <c r="G200" s="75" t="s">
        <v>97</v>
      </c>
      <c r="H200" s="71" t="s">
        <v>194</v>
      </c>
      <c r="I200" s="64">
        <v>20</v>
      </c>
      <c r="J200" s="15" t="s">
        <v>597</v>
      </c>
      <c r="K200" s="50" t="s">
        <v>93</v>
      </c>
      <c r="L200" s="61" t="s">
        <v>103</v>
      </c>
      <c r="M200" s="42">
        <v>2800</v>
      </c>
      <c r="N200" s="20">
        <v>0</v>
      </c>
      <c r="O200" s="20" t="s">
        <v>593</v>
      </c>
    </row>
    <row r="201" s="7" customFormat="1" ht="28.8" spans="1:15">
      <c r="A201" s="53">
        <v>198</v>
      </c>
      <c r="B201" s="74" t="s">
        <v>598</v>
      </c>
      <c r="C201" s="75" t="s">
        <v>87</v>
      </c>
      <c r="D201" s="64" t="s">
        <v>88</v>
      </c>
      <c r="E201" s="64" t="e">
        <f>2024-MID(#REF!,7,4)</f>
        <v>#REF!</v>
      </c>
      <c r="F201" s="71" t="s">
        <v>591</v>
      </c>
      <c r="G201" s="75" t="s">
        <v>97</v>
      </c>
      <c r="H201" s="74" t="s">
        <v>194</v>
      </c>
      <c r="I201" s="15">
        <v>20</v>
      </c>
      <c r="J201" s="15" t="s">
        <v>599</v>
      </c>
      <c r="K201" s="50" t="s">
        <v>93</v>
      </c>
      <c r="L201" s="61" t="s">
        <v>103</v>
      </c>
      <c r="M201" s="42">
        <v>2800</v>
      </c>
      <c r="N201" s="20">
        <v>0</v>
      </c>
      <c r="O201" s="20" t="s">
        <v>593</v>
      </c>
    </row>
    <row r="202" s="7" customFormat="1" spans="1:15">
      <c r="A202" s="53">
        <v>199</v>
      </c>
      <c r="B202" s="74" t="s">
        <v>600</v>
      </c>
      <c r="C202" s="75" t="s">
        <v>87</v>
      </c>
      <c r="D202" s="64" t="s">
        <v>88</v>
      </c>
      <c r="E202" s="64" t="e">
        <f>2024-MID(#REF!,7,4)</f>
        <v>#REF!</v>
      </c>
      <c r="F202" s="71" t="s">
        <v>591</v>
      </c>
      <c r="G202" s="15" t="s">
        <v>90</v>
      </c>
      <c r="H202" s="71" t="s">
        <v>194</v>
      </c>
      <c r="I202" s="64">
        <v>20</v>
      </c>
      <c r="J202" s="15" t="s">
        <v>601</v>
      </c>
      <c r="K202" s="50" t="s">
        <v>93</v>
      </c>
      <c r="L202" s="61" t="s">
        <v>103</v>
      </c>
      <c r="M202" s="42">
        <v>2800</v>
      </c>
      <c r="N202" s="20">
        <v>0</v>
      </c>
      <c r="O202" s="20" t="s">
        <v>593</v>
      </c>
    </row>
    <row r="203" s="7" customFormat="1" ht="28.8" spans="1:15">
      <c r="A203" s="53">
        <v>200</v>
      </c>
      <c r="B203" s="74" t="s">
        <v>602</v>
      </c>
      <c r="C203" s="75" t="s">
        <v>87</v>
      </c>
      <c r="D203" s="64" t="s">
        <v>88</v>
      </c>
      <c r="E203" s="64" t="e">
        <f>2024-MID(#REF!,7,4)</f>
        <v>#REF!</v>
      </c>
      <c r="F203" s="71" t="s">
        <v>591</v>
      </c>
      <c r="G203" s="75" t="s">
        <v>97</v>
      </c>
      <c r="H203" s="71" t="s">
        <v>194</v>
      </c>
      <c r="I203" s="64">
        <v>20</v>
      </c>
      <c r="J203" s="15" t="s">
        <v>603</v>
      </c>
      <c r="K203" s="50" t="s">
        <v>93</v>
      </c>
      <c r="L203" s="61" t="s">
        <v>94</v>
      </c>
      <c r="M203" s="42">
        <v>2800</v>
      </c>
      <c r="N203" s="20">
        <v>0</v>
      </c>
      <c r="O203" s="20" t="s">
        <v>593</v>
      </c>
    </row>
    <row r="204" s="7" customFormat="1" ht="28.8" spans="1:15">
      <c r="A204" s="53">
        <v>201</v>
      </c>
      <c r="B204" s="74" t="s">
        <v>604</v>
      </c>
      <c r="C204" s="75" t="s">
        <v>87</v>
      </c>
      <c r="D204" s="64" t="s">
        <v>88</v>
      </c>
      <c r="E204" s="64" t="e">
        <f>2024-MID(#REF!,7,4)</f>
        <v>#REF!</v>
      </c>
      <c r="F204" s="71" t="s">
        <v>591</v>
      </c>
      <c r="G204" s="75" t="s">
        <v>97</v>
      </c>
      <c r="H204" s="74" t="s">
        <v>194</v>
      </c>
      <c r="I204" s="15">
        <v>20</v>
      </c>
      <c r="J204" s="15" t="s">
        <v>605</v>
      </c>
      <c r="K204" s="50" t="s">
        <v>93</v>
      </c>
      <c r="L204" s="61" t="s">
        <v>103</v>
      </c>
      <c r="M204" s="42">
        <v>2800</v>
      </c>
      <c r="N204" s="20">
        <v>0</v>
      </c>
      <c r="O204" s="20" t="s">
        <v>593</v>
      </c>
    </row>
    <row r="205" s="7" customFormat="1" spans="1:15">
      <c r="A205" s="53">
        <v>202</v>
      </c>
      <c r="B205" s="74" t="s">
        <v>606</v>
      </c>
      <c r="C205" s="75" t="s">
        <v>87</v>
      </c>
      <c r="D205" s="64" t="s">
        <v>88</v>
      </c>
      <c r="E205" s="64" t="e">
        <f>2024-MID(#REF!,7,4)</f>
        <v>#REF!</v>
      </c>
      <c r="F205" s="71" t="s">
        <v>591</v>
      </c>
      <c r="G205" s="75" t="s">
        <v>490</v>
      </c>
      <c r="H205" s="71" t="s">
        <v>194</v>
      </c>
      <c r="I205" s="64">
        <v>20</v>
      </c>
      <c r="J205" s="15" t="s">
        <v>607</v>
      </c>
      <c r="K205" s="50" t="s">
        <v>93</v>
      </c>
      <c r="L205" s="61" t="s">
        <v>103</v>
      </c>
      <c r="M205" s="42">
        <v>2800</v>
      </c>
      <c r="N205" s="20">
        <v>0</v>
      </c>
      <c r="O205" s="20" t="s">
        <v>593</v>
      </c>
    </row>
    <row r="206" s="7" customFormat="1" ht="28.8" spans="1:15">
      <c r="A206" s="53">
        <v>203</v>
      </c>
      <c r="B206" s="74" t="s">
        <v>608</v>
      </c>
      <c r="C206" s="75" t="s">
        <v>87</v>
      </c>
      <c r="D206" s="64" t="s">
        <v>88</v>
      </c>
      <c r="E206" s="64" t="e">
        <f>2024-MID(#REF!,7,4)</f>
        <v>#REF!</v>
      </c>
      <c r="F206" s="71" t="s">
        <v>591</v>
      </c>
      <c r="G206" s="75" t="s">
        <v>97</v>
      </c>
      <c r="H206" s="74" t="s">
        <v>194</v>
      </c>
      <c r="I206" s="15">
        <v>20</v>
      </c>
      <c r="J206" s="15" t="s">
        <v>609</v>
      </c>
      <c r="K206" s="50" t="s">
        <v>93</v>
      </c>
      <c r="L206" s="61" t="s">
        <v>94</v>
      </c>
      <c r="M206" s="42">
        <v>2800</v>
      </c>
      <c r="N206" s="20">
        <v>0</v>
      </c>
      <c r="O206" s="20" t="s">
        <v>593</v>
      </c>
    </row>
    <row r="207" s="7" customFormat="1" ht="28.8" spans="1:15">
      <c r="A207" s="53">
        <v>204</v>
      </c>
      <c r="B207" s="60" t="s">
        <v>610</v>
      </c>
      <c r="C207" s="75" t="s">
        <v>87</v>
      </c>
      <c r="D207" s="64" t="s">
        <v>88</v>
      </c>
      <c r="E207" s="64" t="e">
        <f>2024-MID(#REF!,7,4)</f>
        <v>#REF!</v>
      </c>
      <c r="F207" s="71" t="s">
        <v>591</v>
      </c>
      <c r="G207" s="75" t="s">
        <v>97</v>
      </c>
      <c r="H207" s="71" t="s">
        <v>194</v>
      </c>
      <c r="I207" s="64">
        <v>20</v>
      </c>
      <c r="J207" s="15" t="s">
        <v>611</v>
      </c>
      <c r="K207" s="50" t="s">
        <v>93</v>
      </c>
      <c r="L207" s="61" t="s">
        <v>103</v>
      </c>
      <c r="M207" s="42">
        <v>2800</v>
      </c>
      <c r="N207" s="20">
        <v>0</v>
      </c>
      <c r="O207" s="20" t="s">
        <v>593</v>
      </c>
    </row>
    <row r="208" s="7" customFormat="1" ht="28.8" spans="1:15">
      <c r="A208" s="53">
        <v>205</v>
      </c>
      <c r="B208" s="74" t="s">
        <v>612</v>
      </c>
      <c r="C208" s="75" t="s">
        <v>87</v>
      </c>
      <c r="D208" s="64" t="s">
        <v>88</v>
      </c>
      <c r="E208" s="64" t="e">
        <f>2024-MID(#REF!,7,4)</f>
        <v>#REF!</v>
      </c>
      <c r="F208" s="71" t="s">
        <v>591</v>
      </c>
      <c r="G208" s="75" t="s">
        <v>101</v>
      </c>
      <c r="H208" s="71" t="s">
        <v>194</v>
      </c>
      <c r="I208" s="64">
        <v>20</v>
      </c>
      <c r="J208" s="15" t="s">
        <v>613</v>
      </c>
      <c r="K208" s="50" t="s">
        <v>93</v>
      </c>
      <c r="L208" s="61" t="s">
        <v>103</v>
      </c>
      <c r="M208" s="42">
        <v>2800</v>
      </c>
      <c r="N208" s="20">
        <v>0</v>
      </c>
      <c r="O208" s="20" t="s">
        <v>593</v>
      </c>
    </row>
    <row r="209" s="7" customFormat="1" ht="28.8" spans="1:15">
      <c r="A209" s="53">
        <v>206</v>
      </c>
      <c r="B209" s="74" t="s">
        <v>614</v>
      </c>
      <c r="C209" s="75" t="s">
        <v>87</v>
      </c>
      <c r="D209" s="64" t="s">
        <v>88</v>
      </c>
      <c r="E209" s="64" t="e">
        <f>2024-MID(#REF!,7,4)</f>
        <v>#REF!</v>
      </c>
      <c r="F209" s="71" t="s">
        <v>591</v>
      </c>
      <c r="G209" s="75" t="s">
        <v>97</v>
      </c>
      <c r="H209" s="71" t="s">
        <v>194</v>
      </c>
      <c r="I209" s="64">
        <v>20</v>
      </c>
      <c r="J209" s="15" t="s">
        <v>615</v>
      </c>
      <c r="K209" s="50" t="s">
        <v>93</v>
      </c>
      <c r="L209" s="61" t="s">
        <v>94</v>
      </c>
      <c r="M209" s="42">
        <v>2800</v>
      </c>
      <c r="N209" s="20">
        <v>0</v>
      </c>
      <c r="O209" s="20" t="s">
        <v>593</v>
      </c>
    </row>
    <row r="210" s="7" customFormat="1" ht="28.8" spans="1:15">
      <c r="A210" s="53">
        <v>207</v>
      </c>
      <c r="B210" s="73" t="s">
        <v>616</v>
      </c>
      <c r="C210" s="75" t="s">
        <v>87</v>
      </c>
      <c r="D210" s="64" t="s">
        <v>88</v>
      </c>
      <c r="E210" s="64" t="e">
        <f>2024-MID(#REF!,7,4)</f>
        <v>#REF!</v>
      </c>
      <c r="F210" s="71" t="s">
        <v>591</v>
      </c>
      <c r="G210" s="75" t="s">
        <v>97</v>
      </c>
      <c r="H210" s="74" t="s">
        <v>194</v>
      </c>
      <c r="I210" s="15">
        <v>20</v>
      </c>
      <c r="J210" s="15" t="s">
        <v>617</v>
      </c>
      <c r="K210" s="50" t="s">
        <v>93</v>
      </c>
      <c r="L210" s="61" t="s">
        <v>94</v>
      </c>
      <c r="M210" s="42">
        <v>2800</v>
      </c>
      <c r="N210" s="20">
        <v>0</v>
      </c>
      <c r="O210" s="20" t="s">
        <v>593</v>
      </c>
    </row>
    <row r="211" s="7" customFormat="1" ht="28.8" spans="1:15">
      <c r="A211" s="53">
        <v>208</v>
      </c>
      <c r="B211" s="74" t="s">
        <v>618</v>
      </c>
      <c r="C211" s="75" t="s">
        <v>87</v>
      </c>
      <c r="D211" s="64" t="s">
        <v>88</v>
      </c>
      <c r="E211" s="64" t="e">
        <f>2024-MID(#REF!,7,4)</f>
        <v>#REF!</v>
      </c>
      <c r="F211" s="71" t="s">
        <v>591</v>
      </c>
      <c r="G211" s="75" t="s">
        <v>97</v>
      </c>
      <c r="H211" s="71" t="s">
        <v>194</v>
      </c>
      <c r="I211" s="64">
        <v>20</v>
      </c>
      <c r="J211" s="15" t="s">
        <v>619</v>
      </c>
      <c r="K211" s="50" t="s">
        <v>93</v>
      </c>
      <c r="L211" s="61" t="s">
        <v>94</v>
      </c>
      <c r="M211" s="42">
        <v>2800</v>
      </c>
      <c r="N211" s="20">
        <v>0</v>
      </c>
      <c r="O211" s="20" t="s">
        <v>593</v>
      </c>
    </row>
    <row r="212" s="7" customFormat="1" ht="28.8" spans="1:15">
      <c r="A212" s="53">
        <v>209</v>
      </c>
      <c r="B212" s="74" t="s">
        <v>620</v>
      </c>
      <c r="C212" s="75" t="s">
        <v>87</v>
      </c>
      <c r="D212" s="64" t="s">
        <v>88</v>
      </c>
      <c r="E212" s="64" t="e">
        <f>2024-MID(#REF!,7,4)</f>
        <v>#REF!</v>
      </c>
      <c r="F212" s="71" t="s">
        <v>591</v>
      </c>
      <c r="G212" s="75" t="s">
        <v>97</v>
      </c>
      <c r="H212" s="74" t="s">
        <v>194</v>
      </c>
      <c r="I212" s="15">
        <v>20</v>
      </c>
      <c r="J212" s="15" t="s">
        <v>621</v>
      </c>
      <c r="K212" s="50" t="s">
        <v>93</v>
      </c>
      <c r="L212" s="61" t="s">
        <v>103</v>
      </c>
      <c r="M212" s="42">
        <v>2800</v>
      </c>
      <c r="N212" s="20">
        <v>0</v>
      </c>
      <c r="O212" s="20" t="s">
        <v>593</v>
      </c>
    </row>
    <row r="213" s="7" customFormat="1" ht="28.8" spans="1:15">
      <c r="A213" s="53">
        <v>210</v>
      </c>
      <c r="B213" s="15" t="s">
        <v>622</v>
      </c>
      <c r="C213" s="75" t="s">
        <v>87</v>
      </c>
      <c r="D213" s="64" t="s">
        <v>88</v>
      </c>
      <c r="E213" s="64" t="e">
        <f>2024-MID(#REF!,7,4)</f>
        <v>#REF!</v>
      </c>
      <c r="F213" s="71" t="s">
        <v>591</v>
      </c>
      <c r="G213" s="75" t="s">
        <v>97</v>
      </c>
      <c r="H213" s="71" t="s">
        <v>194</v>
      </c>
      <c r="I213" s="64">
        <v>20</v>
      </c>
      <c r="J213" s="15" t="s">
        <v>623</v>
      </c>
      <c r="K213" s="50" t="s">
        <v>93</v>
      </c>
      <c r="L213" s="79" t="s">
        <v>103</v>
      </c>
      <c r="M213" s="42">
        <v>2800</v>
      </c>
      <c r="N213" s="20">
        <v>0</v>
      </c>
      <c r="O213" s="20" t="s">
        <v>593</v>
      </c>
    </row>
    <row r="214" s="7" customFormat="1" ht="28.8" spans="1:15">
      <c r="A214" s="53">
        <v>211</v>
      </c>
      <c r="B214" s="74" t="s">
        <v>624</v>
      </c>
      <c r="C214" s="75" t="s">
        <v>87</v>
      </c>
      <c r="D214" s="64" t="s">
        <v>88</v>
      </c>
      <c r="E214" s="64" t="e">
        <f>2024-MID(#REF!,7,4)</f>
        <v>#REF!</v>
      </c>
      <c r="F214" s="71" t="s">
        <v>591</v>
      </c>
      <c r="G214" s="75" t="s">
        <v>97</v>
      </c>
      <c r="H214" s="71" t="s">
        <v>194</v>
      </c>
      <c r="I214" s="64">
        <v>20</v>
      </c>
      <c r="J214" s="15" t="s">
        <v>625</v>
      </c>
      <c r="K214" s="50" t="s">
        <v>93</v>
      </c>
      <c r="L214" s="79" t="s">
        <v>94</v>
      </c>
      <c r="M214" s="42">
        <v>2800</v>
      </c>
      <c r="N214" s="20">
        <v>0</v>
      </c>
      <c r="O214" s="20" t="s">
        <v>593</v>
      </c>
    </row>
    <row r="215" s="7" customFormat="1" spans="1:15">
      <c r="A215" s="53">
        <v>212</v>
      </c>
      <c r="B215" s="74" t="s">
        <v>626</v>
      </c>
      <c r="C215" s="75" t="s">
        <v>87</v>
      </c>
      <c r="D215" s="64" t="s">
        <v>88</v>
      </c>
      <c r="E215" s="64" t="e">
        <f>2024-MID(#REF!,7,4)</f>
        <v>#REF!</v>
      </c>
      <c r="F215" s="71" t="s">
        <v>591</v>
      </c>
      <c r="G215" s="15" t="s">
        <v>90</v>
      </c>
      <c r="H215" s="74" t="s">
        <v>194</v>
      </c>
      <c r="I215" s="15">
        <v>20</v>
      </c>
      <c r="J215" s="15" t="s">
        <v>627</v>
      </c>
      <c r="K215" s="50" t="s">
        <v>93</v>
      </c>
      <c r="L215" s="79" t="s">
        <v>103</v>
      </c>
      <c r="M215" s="42">
        <v>2800</v>
      </c>
      <c r="N215" s="20">
        <v>0</v>
      </c>
      <c r="O215" s="20" t="s">
        <v>593</v>
      </c>
    </row>
    <row r="216" s="7" customFormat="1" ht="28.8" spans="1:15">
      <c r="A216" s="53">
        <v>213</v>
      </c>
      <c r="B216" s="74" t="s">
        <v>628</v>
      </c>
      <c r="C216" s="75" t="s">
        <v>87</v>
      </c>
      <c r="D216" s="64" t="s">
        <v>88</v>
      </c>
      <c r="E216" s="64" t="e">
        <f>2024-MID(#REF!,7,4)</f>
        <v>#REF!</v>
      </c>
      <c r="F216" s="71" t="s">
        <v>591</v>
      </c>
      <c r="G216" s="75" t="s">
        <v>97</v>
      </c>
      <c r="H216" s="71" t="s">
        <v>194</v>
      </c>
      <c r="I216" s="64">
        <v>20</v>
      </c>
      <c r="J216" s="15" t="s">
        <v>629</v>
      </c>
      <c r="K216" s="50" t="s">
        <v>93</v>
      </c>
      <c r="L216" s="79" t="s">
        <v>94</v>
      </c>
      <c r="M216" s="42">
        <v>2800</v>
      </c>
      <c r="N216" s="20">
        <v>0</v>
      </c>
      <c r="O216" s="20" t="s">
        <v>593</v>
      </c>
    </row>
    <row r="217" s="7" customFormat="1" ht="28.8" spans="1:15">
      <c r="A217" s="53">
        <v>214</v>
      </c>
      <c r="B217" s="74" t="s">
        <v>630</v>
      </c>
      <c r="C217" s="75" t="s">
        <v>87</v>
      </c>
      <c r="D217" s="64" t="s">
        <v>88</v>
      </c>
      <c r="E217" s="64" t="e">
        <f>2024-MID(#REF!,7,4)</f>
        <v>#REF!</v>
      </c>
      <c r="F217" s="71" t="s">
        <v>591</v>
      </c>
      <c r="G217" s="75" t="s">
        <v>97</v>
      </c>
      <c r="H217" s="74" t="s">
        <v>194</v>
      </c>
      <c r="I217" s="15">
        <v>20</v>
      </c>
      <c r="J217" s="15" t="s">
        <v>631</v>
      </c>
      <c r="K217" s="50" t="s">
        <v>93</v>
      </c>
      <c r="L217" s="79" t="s">
        <v>103</v>
      </c>
      <c r="M217" s="42">
        <v>2800</v>
      </c>
      <c r="N217" s="20">
        <v>0</v>
      </c>
      <c r="O217" s="20" t="s">
        <v>593</v>
      </c>
    </row>
    <row r="218" s="7" customFormat="1" ht="28.8" spans="1:15">
      <c r="A218" s="53">
        <v>215</v>
      </c>
      <c r="B218" s="15" t="s">
        <v>632</v>
      </c>
      <c r="C218" s="75" t="s">
        <v>87</v>
      </c>
      <c r="D218" s="64" t="s">
        <v>88</v>
      </c>
      <c r="E218" s="64" t="e">
        <f>2024-MID(#REF!,7,4)</f>
        <v>#REF!</v>
      </c>
      <c r="F218" s="71" t="s">
        <v>591</v>
      </c>
      <c r="G218" s="75" t="s">
        <v>97</v>
      </c>
      <c r="H218" s="71" t="s">
        <v>194</v>
      </c>
      <c r="I218" s="64">
        <v>20</v>
      </c>
      <c r="J218" s="15" t="s">
        <v>633</v>
      </c>
      <c r="K218" s="50" t="s">
        <v>93</v>
      </c>
      <c r="L218" s="79" t="s">
        <v>103</v>
      </c>
      <c r="M218" s="42">
        <v>2800</v>
      </c>
      <c r="N218" s="20">
        <v>0</v>
      </c>
      <c r="O218" s="20" t="s">
        <v>593</v>
      </c>
    </row>
    <row r="219" s="7" customFormat="1" spans="1:15">
      <c r="A219" s="53">
        <v>216</v>
      </c>
      <c r="B219" s="76" t="s">
        <v>634</v>
      </c>
      <c r="C219" s="75" t="s">
        <v>87</v>
      </c>
      <c r="D219" s="64" t="s">
        <v>88</v>
      </c>
      <c r="E219" s="64" t="e">
        <f>2024-MID(#REF!,7,4)</f>
        <v>#REF!</v>
      </c>
      <c r="F219" s="71" t="s">
        <v>591</v>
      </c>
      <c r="G219" s="75" t="s">
        <v>490</v>
      </c>
      <c r="H219" s="74" t="s">
        <v>194</v>
      </c>
      <c r="I219" s="15">
        <v>20</v>
      </c>
      <c r="J219" s="15" t="s">
        <v>635</v>
      </c>
      <c r="K219" s="50" t="s">
        <v>93</v>
      </c>
      <c r="L219" s="79" t="s">
        <v>103</v>
      </c>
      <c r="M219" s="42">
        <v>2800</v>
      </c>
      <c r="N219" s="20">
        <v>0</v>
      </c>
      <c r="O219" s="20" t="s">
        <v>593</v>
      </c>
    </row>
    <row r="220" s="7" customFormat="1" ht="28.8" spans="1:15">
      <c r="A220" s="53">
        <v>217</v>
      </c>
      <c r="B220" s="74" t="s">
        <v>578</v>
      </c>
      <c r="C220" s="75" t="s">
        <v>87</v>
      </c>
      <c r="D220" s="64" t="s">
        <v>88</v>
      </c>
      <c r="E220" s="64" t="e">
        <f>2024-MID(#REF!,7,4)</f>
        <v>#REF!</v>
      </c>
      <c r="F220" s="71" t="s">
        <v>591</v>
      </c>
      <c r="G220" s="75" t="s">
        <v>97</v>
      </c>
      <c r="H220" s="74" t="s">
        <v>194</v>
      </c>
      <c r="I220" s="15">
        <v>20</v>
      </c>
      <c r="J220" s="15" t="s">
        <v>636</v>
      </c>
      <c r="K220" s="50" t="s">
        <v>93</v>
      </c>
      <c r="L220" s="79" t="s">
        <v>94</v>
      </c>
      <c r="M220" s="42">
        <v>2800</v>
      </c>
      <c r="N220" s="20">
        <v>0</v>
      </c>
      <c r="O220" s="20" t="s">
        <v>593</v>
      </c>
    </row>
    <row r="221" s="7" customFormat="1" spans="1:15">
      <c r="A221" s="53">
        <v>218</v>
      </c>
      <c r="B221" s="71" t="s">
        <v>637</v>
      </c>
      <c r="C221" s="75" t="s">
        <v>87</v>
      </c>
      <c r="D221" s="64" t="s">
        <v>88</v>
      </c>
      <c r="E221" s="64" t="e">
        <f>2024-MID(#REF!,7,4)</f>
        <v>#REF!</v>
      </c>
      <c r="F221" s="71" t="s">
        <v>591</v>
      </c>
      <c r="G221" s="75" t="s">
        <v>490</v>
      </c>
      <c r="H221" s="71" t="s">
        <v>194</v>
      </c>
      <c r="I221" s="64">
        <v>20</v>
      </c>
      <c r="J221" s="15" t="s">
        <v>638</v>
      </c>
      <c r="K221" s="50" t="s">
        <v>93</v>
      </c>
      <c r="L221" s="79" t="s">
        <v>94</v>
      </c>
      <c r="M221" s="42">
        <v>2800</v>
      </c>
      <c r="N221" s="20">
        <v>0</v>
      </c>
      <c r="O221" s="20" t="s">
        <v>593</v>
      </c>
    </row>
    <row r="222" s="7" customFormat="1" ht="28.8" spans="1:15">
      <c r="A222" s="53">
        <v>219</v>
      </c>
      <c r="B222" s="71" t="s">
        <v>639</v>
      </c>
      <c r="C222" s="75" t="s">
        <v>87</v>
      </c>
      <c r="D222" s="64" t="s">
        <v>88</v>
      </c>
      <c r="E222" s="64" t="e">
        <f>2024-MID(#REF!,7,4)</f>
        <v>#REF!</v>
      </c>
      <c r="F222" s="71" t="s">
        <v>591</v>
      </c>
      <c r="G222" s="75" t="s">
        <v>97</v>
      </c>
      <c r="H222" s="74" t="s">
        <v>194</v>
      </c>
      <c r="I222" s="15">
        <v>20</v>
      </c>
      <c r="J222" s="15" t="s">
        <v>640</v>
      </c>
      <c r="K222" s="50" t="s">
        <v>93</v>
      </c>
      <c r="L222" s="79" t="s">
        <v>103</v>
      </c>
      <c r="M222" s="42">
        <v>2800</v>
      </c>
      <c r="N222" s="20">
        <v>0</v>
      </c>
      <c r="O222" s="20" t="s">
        <v>593</v>
      </c>
    </row>
    <row r="223" s="7" customFormat="1" ht="28.8" spans="1:15">
      <c r="A223" s="53">
        <v>220</v>
      </c>
      <c r="B223" s="71" t="s">
        <v>641</v>
      </c>
      <c r="C223" s="75" t="s">
        <v>87</v>
      </c>
      <c r="D223" s="64" t="s">
        <v>88</v>
      </c>
      <c r="E223" s="64" t="e">
        <f>2024-MID(#REF!,7,4)</f>
        <v>#REF!</v>
      </c>
      <c r="F223" s="71" t="s">
        <v>591</v>
      </c>
      <c r="G223" s="75" t="s">
        <v>97</v>
      </c>
      <c r="H223" s="71" t="s">
        <v>194</v>
      </c>
      <c r="I223" s="64">
        <v>20</v>
      </c>
      <c r="J223" s="15" t="s">
        <v>642</v>
      </c>
      <c r="K223" s="50" t="s">
        <v>93</v>
      </c>
      <c r="L223" s="79" t="s">
        <v>103</v>
      </c>
      <c r="M223" s="42">
        <v>2800</v>
      </c>
      <c r="N223" s="20">
        <v>0</v>
      </c>
      <c r="O223" s="20" t="s">
        <v>593</v>
      </c>
    </row>
    <row r="224" s="7" customFormat="1" ht="28.8" spans="1:15">
      <c r="A224" s="53">
        <v>221</v>
      </c>
      <c r="B224" s="74" t="s">
        <v>643</v>
      </c>
      <c r="C224" s="75" t="s">
        <v>87</v>
      </c>
      <c r="D224" s="64" t="s">
        <v>88</v>
      </c>
      <c r="E224" s="64" t="e">
        <f>2024-MID(#REF!,7,4)</f>
        <v>#REF!</v>
      </c>
      <c r="F224" s="71" t="s">
        <v>591</v>
      </c>
      <c r="G224" s="75" t="s">
        <v>97</v>
      </c>
      <c r="H224" s="74" t="s">
        <v>194</v>
      </c>
      <c r="I224" s="15">
        <v>20</v>
      </c>
      <c r="J224" s="15" t="s">
        <v>644</v>
      </c>
      <c r="K224" s="50" t="s">
        <v>93</v>
      </c>
      <c r="L224" s="79" t="s">
        <v>103</v>
      </c>
      <c r="M224" s="42">
        <v>2800</v>
      </c>
      <c r="N224" s="20">
        <v>0</v>
      </c>
      <c r="O224" s="20" t="s">
        <v>593</v>
      </c>
    </row>
    <row r="225" s="7" customFormat="1" ht="28.8" spans="1:15">
      <c r="A225" s="53">
        <v>222</v>
      </c>
      <c r="B225" s="74" t="s">
        <v>645</v>
      </c>
      <c r="C225" s="75" t="s">
        <v>87</v>
      </c>
      <c r="D225" s="64" t="s">
        <v>88</v>
      </c>
      <c r="E225" s="64" t="e">
        <f>2024-MID(#REF!,7,4)</f>
        <v>#REF!</v>
      </c>
      <c r="F225" s="71" t="s">
        <v>591</v>
      </c>
      <c r="G225" s="75" t="s">
        <v>97</v>
      </c>
      <c r="H225" s="71" t="s">
        <v>194</v>
      </c>
      <c r="I225" s="64">
        <v>20</v>
      </c>
      <c r="J225" s="15" t="s">
        <v>646</v>
      </c>
      <c r="K225" s="50" t="s">
        <v>93</v>
      </c>
      <c r="L225" s="79" t="s">
        <v>103</v>
      </c>
      <c r="M225" s="42">
        <v>2800</v>
      </c>
      <c r="N225" s="20">
        <v>0</v>
      </c>
      <c r="O225" s="20" t="s">
        <v>593</v>
      </c>
    </row>
    <row r="226" s="7" customFormat="1" spans="1:15">
      <c r="A226" s="53">
        <v>223</v>
      </c>
      <c r="B226" s="74" t="s">
        <v>647</v>
      </c>
      <c r="C226" s="75" t="s">
        <v>87</v>
      </c>
      <c r="D226" s="64" t="s">
        <v>88</v>
      </c>
      <c r="E226" s="64" t="e">
        <f>2024-MID(#REF!,7,4)</f>
        <v>#REF!</v>
      </c>
      <c r="F226" s="71" t="s">
        <v>591</v>
      </c>
      <c r="G226" s="15" t="s">
        <v>90</v>
      </c>
      <c r="H226" s="74" t="s">
        <v>194</v>
      </c>
      <c r="I226" s="15">
        <v>20</v>
      </c>
      <c r="J226" s="15" t="s">
        <v>648</v>
      </c>
      <c r="K226" s="50" t="s">
        <v>93</v>
      </c>
      <c r="L226" s="79" t="s">
        <v>103</v>
      </c>
      <c r="M226" s="42">
        <v>2800</v>
      </c>
      <c r="N226" s="20">
        <v>0</v>
      </c>
      <c r="O226" s="20" t="s">
        <v>593</v>
      </c>
    </row>
    <row r="227" s="7" customFormat="1" spans="1:15">
      <c r="A227" s="53">
        <v>224</v>
      </c>
      <c r="B227" s="74" t="s">
        <v>649</v>
      </c>
      <c r="C227" s="75" t="s">
        <v>87</v>
      </c>
      <c r="D227" s="64" t="s">
        <v>88</v>
      </c>
      <c r="E227" s="64" t="e">
        <f>2024-MID(#REF!,7,4)</f>
        <v>#REF!</v>
      </c>
      <c r="F227" s="71" t="s">
        <v>591</v>
      </c>
      <c r="G227" s="15" t="s">
        <v>90</v>
      </c>
      <c r="H227" s="71" t="s">
        <v>194</v>
      </c>
      <c r="I227" s="64">
        <v>20</v>
      </c>
      <c r="J227" s="15" t="s">
        <v>650</v>
      </c>
      <c r="K227" s="50" t="s">
        <v>93</v>
      </c>
      <c r="L227" s="79" t="s">
        <v>103</v>
      </c>
      <c r="M227" s="42">
        <v>2800</v>
      </c>
      <c r="N227" s="20">
        <v>0</v>
      </c>
      <c r="O227" s="20" t="s">
        <v>593</v>
      </c>
    </row>
    <row r="228" s="7" customFormat="1" ht="28.8" spans="1:15">
      <c r="A228" s="53">
        <v>225</v>
      </c>
      <c r="B228" s="73" t="s">
        <v>651</v>
      </c>
      <c r="C228" s="75" t="s">
        <v>87</v>
      </c>
      <c r="D228" s="64" t="s">
        <v>652</v>
      </c>
      <c r="E228" s="64" t="e">
        <f>2024-MID(#REF!,7,4)</f>
        <v>#REF!</v>
      </c>
      <c r="F228" s="71" t="s">
        <v>591</v>
      </c>
      <c r="G228" s="75" t="s">
        <v>97</v>
      </c>
      <c r="H228" s="74" t="s">
        <v>194</v>
      </c>
      <c r="I228" s="15">
        <v>20</v>
      </c>
      <c r="J228" s="15" t="s">
        <v>653</v>
      </c>
      <c r="K228" s="50" t="s">
        <v>93</v>
      </c>
      <c r="L228" s="79" t="s">
        <v>103</v>
      </c>
      <c r="M228" s="42">
        <v>2800</v>
      </c>
      <c r="N228" s="20">
        <v>0</v>
      </c>
      <c r="O228" s="20" t="s">
        <v>593</v>
      </c>
    </row>
    <row r="229" s="7" customFormat="1" ht="28.8" spans="1:15">
      <c r="A229" s="53">
        <v>226</v>
      </c>
      <c r="B229" s="60" t="s">
        <v>654</v>
      </c>
      <c r="C229" s="75" t="s">
        <v>87</v>
      </c>
      <c r="D229" s="64" t="s">
        <v>88</v>
      </c>
      <c r="E229" s="64" t="e">
        <f>2024-MID(#REF!,7,4)</f>
        <v>#REF!</v>
      </c>
      <c r="F229" s="71" t="s">
        <v>591</v>
      </c>
      <c r="G229" s="75" t="s">
        <v>97</v>
      </c>
      <c r="H229" s="71" t="s">
        <v>194</v>
      </c>
      <c r="I229" s="64">
        <v>20</v>
      </c>
      <c r="J229" s="15" t="s">
        <v>655</v>
      </c>
      <c r="K229" s="50" t="s">
        <v>93</v>
      </c>
      <c r="L229" s="79" t="s">
        <v>103</v>
      </c>
      <c r="M229" s="42">
        <v>2800</v>
      </c>
      <c r="N229" s="20">
        <v>0</v>
      </c>
      <c r="O229" s="20" t="s">
        <v>593</v>
      </c>
    </row>
    <row r="230" s="7" customFormat="1" spans="1:15">
      <c r="A230" s="53">
        <v>227</v>
      </c>
      <c r="B230" s="60" t="s">
        <v>656</v>
      </c>
      <c r="C230" s="73" t="s">
        <v>87</v>
      </c>
      <c r="D230" s="74" t="s">
        <v>652</v>
      </c>
      <c r="E230" s="77" t="e">
        <f>2024-MID(#REF!,7,4)</f>
        <v>#REF!</v>
      </c>
      <c r="F230" s="15" t="s">
        <v>591</v>
      </c>
      <c r="G230" s="15" t="s">
        <v>90</v>
      </c>
      <c r="H230" s="15">
        <v>160</v>
      </c>
      <c r="I230" s="15">
        <v>20</v>
      </c>
      <c r="J230" s="15" t="s">
        <v>657</v>
      </c>
      <c r="K230" s="14" t="s">
        <v>93</v>
      </c>
      <c r="L230" s="61" t="s">
        <v>103</v>
      </c>
      <c r="M230" s="42">
        <v>2800</v>
      </c>
      <c r="N230" s="20">
        <v>0</v>
      </c>
      <c r="O230" s="20" t="s">
        <v>658</v>
      </c>
    </row>
    <row r="231" s="7" customFormat="1" ht="28.8" spans="1:15">
      <c r="A231" s="53">
        <v>228</v>
      </c>
      <c r="B231" s="60" t="s">
        <v>659</v>
      </c>
      <c r="C231" s="78" t="s">
        <v>181</v>
      </c>
      <c r="D231" s="71" t="s">
        <v>652</v>
      </c>
      <c r="E231" s="77" t="e">
        <f>2024-MID(#REF!,7,4)</f>
        <v>#REF!</v>
      </c>
      <c r="F231" s="15" t="s">
        <v>591</v>
      </c>
      <c r="G231" s="15" t="s">
        <v>97</v>
      </c>
      <c r="H231" s="15">
        <v>160</v>
      </c>
      <c r="I231" s="15">
        <v>20</v>
      </c>
      <c r="J231" s="15" t="s">
        <v>660</v>
      </c>
      <c r="K231" s="14" t="s">
        <v>93</v>
      </c>
      <c r="L231" s="61" t="s">
        <v>94</v>
      </c>
      <c r="M231" s="42">
        <v>2800</v>
      </c>
      <c r="N231" s="20">
        <v>0</v>
      </c>
      <c r="O231" s="20" t="s">
        <v>658</v>
      </c>
    </row>
    <row r="232" s="7" customFormat="1" ht="28.8" spans="1:15">
      <c r="A232" s="53">
        <v>229</v>
      </c>
      <c r="B232" s="60" t="s">
        <v>661</v>
      </c>
      <c r="C232" s="73" t="s">
        <v>181</v>
      </c>
      <c r="D232" s="74" t="s">
        <v>88</v>
      </c>
      <c r="E232" s="77" t="e">
        <f>2024-MID(#REF!,7,4)</f>
        <v>#REF!</v>
      </c>
      <c r="F232" s="15" t="s">
        <v>591</v>
      </c>
      <c r="G232" s="15" t="s">
        <v>97</v>
      </c>
      <c r="H232" s="15">
        <v>160</v>
      </c>
      <c r="I232" s="15">
        <v>20</v>
      </c>
      <c r="J232" s="15" t="s">
        <v>662</v>
      </c>
      <c r="K232" s="14" t="s">
        <v>93</v>
      </c>
      <c r="L232" s="61" t="s">
        <v>94</v>
      </c>
      <c r="M232" s="42">
        <v>2800</v>
      </c>
      <c r="N232" s="20">
        <v>0</v>
      </c>
      <c r="O232" s="20" t="s">
        <v>658</v>
      </c>
    </row>
    <row r="233" s="7" customFormat="1" ht="28.8" spans="1:15">
      <c r="A233" s="53">
        <v>230</v>
      </c>
      <c r="B233" s="60" t="s">
        <v>663</v>
      </c>
      <c r="C233" s="73" t="s">
        <v>181</v>
      </c>
      <c r="D233" s="74" t="s">
        <v>652</v>
      </c>
      <c r="E233" s="77" t="e">
        <f>2024-MID(#REF!,7,4)</f>
        <v>#REF!</v>
      </c>
      <c r="F233" s="15" t="s">
        <v>591</v>
      </c>
      <c r="G233" s="15" t="s">
        <v>97</v>
      </c>
      <c r="H233" s="15">
        <v>160</v>
      </c>
      <c r="I233" s="15">
        <v>20</v>
      </c>
      <c r="J233" s="15" t="s">
        <v>664</v>
      </c>
      <c r="K233" s="14" t="s">
        <v>93</v>
      </c>
      <c r="L233" s="61" t="s">
        <v>94</v>
      </c>
      <c r="M233" s="42">
        <v>2800</v>
      </c>
      <c r="N233" s="20">
        <v>0</v>
      </c>
      <c r="O233" s="20" t="s">
        <v>658</v>
      </c>
    </row>
    <row r="234" s="7" customFormat="1" ht="28.8" spans="1:15">
      <c r="A234" s="53">
        <v>231</v>
      </c>
      <c r="B234" s="60" t="s">
        <v>665</v>
      </c>
      <c r="C234" s="73" t="s">
        <v>87</v>
      </c>
      <c r="D234" s="74" t="s">
        <v>88</v>
      </c>
      <c r="E234" s="77" t="e">
        <f>2024-MID(#REF!,7,4)</f>
        <v>#REF!</v>
      </c>
      <c r="F234" s="15" t="s">
        <v>591</v>
      </c>
      <c r="G234" s="15" t="s">
        <v>97</v>
      </c>
      <c r="H234" s="15">
        <v>160</v>
      </c>
      <c r="I234" s="15">
        <v>20</v>
      </c>
      <c r="J234" s="15" t="s">
        <v>666</v>
      </c>
      <c r="K234" s="14" t="s">
        <v>93</v>
      </c>
      <c r="L234" s="61" t="s">
        <v>103</v>
      </c>
      <c r="M234" s="42">
        <v>2800</v>
      </c>
      <c r="N234" s="20">
        <v>0</v>
      </c>
      <c r="O234" s="20" t="s">
        <v>658</v>
      </c>
    </row>
    <row r="235" s="7" customFormat="1" ht="28.8" spans="1:15">
      <c r="A235" s="53">
        <v>232</v>
      </c>
      <c r="B235" s="60" t="s">
        <v>667</v>
      </c>
      <c r="C235" s="73" t="s">
        <v>87</v>
      </c>
      <c r="D235" s="74" t="s">
        <v>88</v>
      </c>
      <c r="E235" s="77" t="e">
        <f>2024-MID(#REF!,7,4)</f>
        <v>#REF!</v>
      </c>
      <c r="F235" s="15" t="s">
        <v>591</v>
      </c>
      <c r="G235" s="15" t="s">
        <v>97</v>
      </c>
      <c r="H235" s="15">
        <v>160</v>
      </c>
      <c r="I235" s="15">
        <v>20</v>
      </c>
      <c r="J235" s="15" t="s">
        <v>668</v>
      </c>
      <c r="K235" s="14" t="s">
        <v>93</v>
      </c>
      <c r="L235" s="61" t="s">
        <v>94</v>
      </c>
      <c r="M235" s="42">
        <v>2800</v>
      </c>
      <c r="N235" s="20">
        <v>0</v>
      </c>
      <c r="O235" s="20" t="s">
        <v>658</v>
      </c>
    </row>
    <row r="236" s="7" customFormat="1" spans="1:15">
      <c r="A236" s="53">
        <v>233</v>
      </c>
      <c r="B236" s="60" t="s">
        <v>669</v>
      </c>
      <c r="C236" s="73" t="s">
        <v>181</v>
      </c>
      <c r="D236" s="74" t="s">
        <v>652</v>
      </c>
      <c r="E236" s="77" t="e">
        <f>2024-MID(#REF!,7,4)</f>
        <v>#REF!</v>
      </c>
      <c r="F236" s="15" t="s">
        <v>591</v>
      </c>
      <c r="G236" s="15" t="s">
        <v>90</v>
      </c>
      <c r="H236" s="15">
        <v>160</v>
      </c>
      <c r="I236" s="15">
        <v>20</v>
      </c>
      <c r="J236" s="15" t="s">
        <v>670</v>
      </c>
      <c r="K236" s="14" t="s">
        <v>93</v>
      </c>
      <c r="L236" s="61" t="s">
        <v>94</v>
      </c>
      <c r="M236" s="42">
        <v>2800</v>
      </c>
      <c r="N236" s="20">
        <v>0</v>
      </c>
      <c r="O236" s="20" t="s">
        <v>658</v>
      </c>
    </row>
    <row r="237" s="7" customFormat="1" ht="28.8" spans="1:15">
      <c r="A237" s="53">
        <v>234</v>
      </c>
      <c r="B237" s="60" t="s">
        <v>671</v>
      </c>
      <c r="C237" s="73" t="s">
        <v>181</v>
      </c>
      <c r="D237" s="74" t="s">
        <v>652</v>
      </c>
      <c r="E237" s="77" t="e">
        <f>2024-MID(#REF!,7,4)</f>
        <v>#REF!</v>
      </c>
      <c r="F237" s="15" t="s">
        <v>591</v>
      </c>
      <c r="G237" s="15" t="s">
        <v>97</v>
      </c>
      <c r="H237" s="15">
        <v>160</v>
      </c>
      <c r="I237" s="15">
        <v>20</v>
      </c>
      <c r="J237" s="15" t="s">
        <v>672</v>
      </c>
      <c r="K237" s="14" t="s">
        <v>93</v>
      </c>
      <c r="L237" s="61" t="s">
        <v>103</v>
      </c>
      <c r="M237" s="42">
        <v>2800</v>
      </c>
      <c r="N237" s="20">
        <v>0</v>
      </c>
      <c r="O237" s="20" t="s">
        <v>658</v>
      </c>
    </row>
    <row r="238" s="7" customFormat="1" spans="1:15">
      <c r="A238" s="53">
        <v>235</v>
      </c>
      <c r="B238" s="60" t="s">
        <v>673</v>
      </c>
      <c r="C238" s="73" t="s">
        <v>181</v>
      </c>
      <c r="D238" s="74" t="s">
        <v>652</v>
      </c>
      <c r="E238" s="77" t="e">
        <f>2024-MID(#REF!,7,4)</f>
        <v>#REF!</v>
      </c>
      <c r="F238" s="15" t="s">
        <v>591</v>
      </c>
      <c r="G238" s="15" t="s">
        <v>90</v>
      </c>
      <c r="H238" s="15">
        <v>160</v>
      </c>
      <c r="I238" s="15">
        <v>20</v>
      </c>
      <c r="J238" s="15" t="s">
        <v>674</v>
      </c>
      <c r="K238" s="14" t="s">
        <v>93</v>
      </c>
      <c r="L238" s="61" t="s">
        <v>103</v>
      </c>
      <c r="M238" s="42">
        <v>2800</v>
      </c>
      <c r="N238" s="20">
        <v>0</v>
      </c>
      <c r="O238" s="20" t="s">
        <v>658</v>
      </c>
    </row>
    <row r="239" s="7" customFormat="1" spans="1:15">
      <c r="A239" s="53">
        <v>236</v>
      </c>
      <c r="B239" s="60" t="s">
        <v>675</v>
      </c>
      <c r="C239" s="73" t="s">
        <v>87</v>
      </c>
      <c r="D239" s="74" t="s">
        <v>88</v>
      </c>
      <c r="E239" s="77" t="e">
        <f>2024-MID(#REF!,7,4)</f>
        <v>#REF!</v>
      </c>
      <c r="F239" s="15" t="s">
        <v>591</v>
      </c>
      <c r="G239" s="15" t="s">
        <v>90</v>
      </c>
      <c r="H239" s="15">
        <v>160</v>
      </c>
      <c r="I239" s="15">
        <v>20</v>
      </c>
      <c r="J239" s="15" t="s">
        <v>676</v>
      </c>
      <c r="K239" s="14" t="s">
        <v>93</v>
      </c>
      <c r="L239" s="61" t="s">
        <v>103</v>
      </c>
      <c r="M239" s="42">
        <v>2800</v>
      </c>
      <c r="N239" s="20">
        <v>0</v>
      </c>
      <c r="O239" s="20" t="s">
        <v>658</v>
      </c>
    </row>
    <row r="240" s="7" customFormat="1" spans="1:15">
      <c r="A240" s="53">
        <v>237</v>
      </c>
      <c r="B240" s="60" t="s">
        <v>677</v>
      </c>
      <c r="C240" s="73" t="s">
        <v>87</v>
      </c>
      <c r="D240" s="74" t="s">
        <v>88</v>
      </c>
      <c r="E240" s="77" t="e">
        <f>2024-MID(#REF!,7,4)</f>
        <v>#REF!</v>
      </c>
      <c r="F240" s="15" t="s">
        <v>591</v>
      </c>
      <c r="G240" s="15" t="s">
        <v>90</v>
      </c>
      <c r="H240" s="15">
        <v>160</v>
      </c>
      <c r="I240" s="15">
        <v>20</v>
      </c>
      <c r="J240" s="15" t="s">
        <v>678</v>
      </c>
      <c r="K240" s="14" t="s">
        <v>93</v>
      </c>
      <c r="L240" s="61" t="s">
        <v>103</v>
      </c>
      <c r="M240" s="42">
        <v>2800</v>
      </c>
      <c r="N240" s="20">
        <v>0</v>
      </c>
      <c r="O240" s="20" t="s">
        <v>658</v>
      </c>
    </row>
    <row r="241" s="7" customFormat="1" ht="28.8" spans="1:15">
      <c r="A241" s="53">
        <v>238</v>
      </c>
      <c r="B241" s="60" t="s">
        <v>679</v>
      </c>
      <c r="C241" s="73" t="s">
        <v>87</v>
      </c>
      <c r="D241" s="74" t="s">
        <v>88</v>
      </c>
      <c r="E241" s="77" t="e">
        <f>2024-MID(#REF!,7,4)</f>
        <v>#REF!</v>
      </c>
      <c r="F241" s="15" t="s">
        <v>591</v>
      </c>
      <c r="G241" s="15" t="s">
        <v>97</v>
      </c>
      <c r="H241" s="15">
        <v>160</v>
      </c>
      <c r="I241" s="15">
        <v>20</v>
      </c>
      <c r="J241" s="15" t="s">
        <v>680</v>
      </c>
      <c r="K241" s="14" t="s">
        <v>93</v>
      </c>
      <c r="L241" s="60" t="s">
        <v>94</v>
      </c>
      <c r="M241" s="42">
        <v>2800</v>
      </c>
      <c r="N241" s="20">
        <v>0</v>
      </c>
      <c r="O241" s="20" t="s">
        <v>658</v>
      </c>
    </row>
    <row r="242" s="7" customFormat="1" ht="28.8" spans="1:15">
      <c r="A242" s="53">
        <v>239</v>
      </c>
      <c r="B242" s="60" t="s">
        <v>681</v>
      </c>
      <c r="C242" s="73" t="s">
        <v>181</v>
      </c>
      <c r="D242" s="74" t="s">
        <v>88</v>
      </c>
      <c r="E242" s="77" t="e">
        <f>2024-MID(#REF!,7,4)</f>
        <v>#REF!</v>
      </c>
      <c r="F242" s="15" t="s">
        <v>591</v>
      </c>
      <c r="G242" s="15" t="s">
        <v>97</v>
      </c>
      <c r="H242" s="15">
        <v>160</v>
      </c>
      <c r="I242" s="15">
        <v>20</v>
      </c>
      <c r="J242" s="15" t="s">
        <v>682</v>
      </c>
      <c r="K242" s="14" t="s">
        <v>93</v>
      </c>
      <c r="L242" s="60" t="s">
        <v>103</v>
      </c>
      <c r="M242" s="42">
        <v>2800</v>
      </c>
      <c r="N242" s="20">
        <v>0</v>
      </c>
      <c r="O242" s="20" t="s">
        <v>658</v>
      </c>
    </row>
    <row r="243" s="7" customFormat="1" ht="28.8" spans="1:15">
      <c r="A243" s="53">
        <v>240</v>
      </c>
      <c r="B243" s="60" t="s">
        <v>683</v>
      </c>
      <c r="C243" s="78" t="s">
        <v>181</v>
      </c>
      <c r="D243" s="74" t="s">
        <v>652</v>
      </c>
      <c r="E243" s="77" t="e">
        <f>2024-MID(#REF!,7,4)</f>
        <v>#REF!</v>
      </c>
      <c r="F243" s="15" t="s">
        <v>591</v>
      </c>
      <c r="G243" s="15" t="s">
        <v>97</v>
      </c>
      <c r="H243" s="15">
        <v>160</v>
      </c>
      <c r="I243" s="15">
        <v>20</v>
      </c>
      <c r="J243" s="15" t="s">
        <v>684</v>
      </c>
      <c r="K243" s="14" t="s">
        <v>93</v>
      </c>
      <c r="L243" s="60" t="s">
        <v>94</v>
      </c>
      <c r="M243" s="42">
        <v>2800</v>
      </c>
      <c r="N243" s="20">
        <v>0</v>
      </c>
      <c r="O243" s="20" t="s">
        <v>658</v>
      </c>
    </row>
    <row r="244" s="7" customFormat="1" spans="1:15">
      <c r="A244" s="53">
        <v>241</v>
      </c>
      <c r="B244" s="60" t="s">
        <v>685</v>
      </c>
      <c r="C244" s="78" t="s">
        <v>87</v>
      </c>
      <c r="D244" s="74" t="s">
        <v>652</v>
      </c>
      <c r="E244" s="77" t="e">
        <f>2024-MID(#REF!,7,4)</f>
        <v>#REF!</v>
      </c>
      <c r="F244" s="15" t="s">
        <v>591</v>
      </c>
      <c r="G244" s="15" t="s">
        <v>90</v>
      </c>
      <c r="H244" s="15">
        <v>160</v>
      </c>
      <c r="I244" s="15">
        <v>20</v>
      </c>
      <c r="J244" s="15" t="s">
        <v>686</v>
      </c>
      <c r="K244" s="14" t="s">
        <v>93</v>
      </c>
      <c r="L244" s="60" t="s">
        <v>103</v>
      </c>
      <c r="M244" s="42">
        <v>2800</v>
      </c>
      <c r="N244" s="20">
        <v>0</v>
      </c>
      <c r="O244" s="20" t="s">
        <v>658</v>
      </c>
    </row>
    <row r="245" s="7" customFormat="1" ht="28.8" spans="1:15">
      <c r="A245" s="53">
        <v>242</v>
      </c>
      <c r="B245" s="60" t="s">
        <v>687</v>
      </c>
      <c r="C245" s="78" t="s">
        <v>181</v>
      </c>
      <c r="D245" s="74" t="s">
        <v>652</v>
      </c>
      <c r="E245" s="77" t="e">
        <f>2024-MID(#REF!,7,4)</f>
        <v>#REF!</v>
      </c>
      <c r="F245" s="15" t="s">
        <v>591</v>
      </c>
      <c r="G245" s="15" t="s">
        <v>97</v>
      </c>
      <c r="H245" s="15">
        <v>160</v>
      </c>
      <c r="I245" s="15">
        <v>20</v>
      </c>
      <c r="J245" s="15" t="s">
        <v>688</v>
      </c>
      <c r="K245" s="14" t="s">
        <v>93</v>
      </c>
      <c r="L245" s="60" t="s">
        <v>103</v>
      </c>
      <c r="M245" s="42">
        <v>2800</v>
      </c>
      <c r="N245" s="20">
        <v>0</v>
      </c>
      <c r="O245" s="20" t="s">
        <v>658</v>
      </c>
    </row>
    <row r="246" s="7" customFormat="1" ht="28.8" spans="1:15">
      <c r="A246" s="53">
        <v>243</v>
      </c>
      <c r="B246" s="60" t="s">
        <v>689</v>
      </c>
      <c r="C246" s="78" t="s">
        <v>87</v>
      </c>
      <c r="D246" s="74" t="s">
        <v>652</v>
      </c>
      <c r="E246" s="77" t="e">
        <f>2024-MID(#REF!,7,4)</f>
        <v>#REF!</v>
      </c>
      <c r="F246" s="15" t="s">
        <v>591</v>
      </c>
      <c r="G246" s="15" t="s">
        <v>97</v>
      </c>
      <c r="H246" s="15">
        <v>160</v>
      </c>
      <c r="I246" s="15">
        <v>20</v>
      </c>
      <c r="J246" s="15" t="s">
        <v>690</v>
      </c>
      <c r="K246" s="14" t="s">
        <v>93</v>
      </c>
      <c r="L246" s="60" t="s">
        <v>103</v>
      </c>
      <c r="M246" s="42">
        <v>2800</v>
      </c>
      <c r="N246" s="20">
        <v>0</v>
      </c>
      <c r="O246" s="20" t="s">
        <v>658</v>
      </c>
    </row>
    <row r="247" s="7" customFormat="1" spans="1:15">
      <c r="A247" s="53">
        <v>244</v>
      </c>
      <c r="B247" s="60" t="s">
        <v>691</v>
      </c>
      <c r="C247" s="78" t="s">
        <v>181</v>
      </c>
      <c r="D247" s="74" t="s">
        <v>652</v>
      </c>
      <c r="E247" s="77" t="e">
        <f>2024-MID(#REF!,7,4)</f>
        <v>#REF!</v>
      </c>
      <c r="F247" s="15" t="s">
        <v>591</v>
      </c>
      <c r="G247" s="15" t="s">
        <v>90</v>
      </c>
      <c r="H247" s="15">
        <v>160</v>
      </c>
      <c r="I247" s="15">
        <v>20</v>
      </c>
      <c r="J247" s="15" t="s">
        <v>692</v>
      </c>
      <c r="K247" s="14" t="s">
        <v>93</v>
      </c>
      <c r="L247" s="60" t="s">
        <v>94</v>
      </c>
      <c r="M247" s="42">
        <v>2800</v>
      </c>
      <c r="N247" s="20">
        <v>0</v>
      </c>
      <c r="O247" s="20" t="s">
        <v>658</v>
      </c>
    </row>
    <row r="248" s="7" customFormat="1" ht="28.8" spans="1:15">
      <c r="A248" s="53">
        <v>245</v>
      </c>
      <c r="B248" s="60" t="s">
        <v>693</v>
      </c>
      <c r="C248" s="78" t="s">
        <v>181</v>
      </c>
      <c r="D248" s="71" t="s">
        <v>88</v>
      </c>
      <c r="E248" s="77" t="e">
        <f>2024-MID(#REF!,7,4)</f>
        <v>#REF!</v>
      </c>
      <c r="F248" s="15" t="s">
        <v>591</v>
      </c>
      <c r="G248" s="15" t="s">
        <v>97</v>
      </c>
      <c r="H248" s="15">
        <v>160</v>
      </c>
      <c r="I248" s="15">
        <v>20</v>
      </c>
      <c r="J248" s="15" t="s">
        <v>694</v>
      </c>
      <c r="K248" s="14" t="s">
        <v>93</v>
      </c>
      <c r="L248" s="60" t="s">
        <v>94</v>
      </c>
      <c r="M248" s="42">
        <v>2800</v>
      </c>
      <c r="N248" s="20">
        <v>0</v>
      </c>
      <c r="O248" s="20" t="s">
        <v>658</v>
      </c>
    </row>
    <row r="249" s="7" customFormat="1" spans="1:15">
      <c r="A249" s="53">
        <v>246</v>
      </c>
      <c r="B249" s="60" t="s">
        <v>695</v>
      </c>
      <c r="C249" s="78" t="s">
        <v>87</v>
      </c>
      <c r="D249" s="71" t="s">
        <v>652</v>
      </c>
      <c r="E249" s="77" t="e">
        <f>2024-MID(#REF!,7,4)</f>
        <v>#REF!</v>
      </c>
      <c r="F249" s="15" t="s">
        <v>591</v>
      </c>
      <c r="G249" s="15" t="s">
        <v>90</v>
      </c>
      <c r="H249" s="15">
        <v>160</v>
      </c>
      <c r="I249" s="15">
        <v>20</v>
      </c>
      <c r="J249" s="15" t="s">
        <v>696</v>
      </c>
      <c r="K249" s="14" t="s">
        <v>93</v>
      </c>
      <c r="L249" s="60" t="s">
        <v>103</v>
      </c>
      <c r="M249" s="42">
        <v>2800</v>
      </c>
      <c r="N249" s="20">
        <v>0</v>
      </c>
      <c r="O249" s="20" t="s">
        <v>658</v>
      </c>
    </row>
    <row r="250" s="7" customFormat="1" spans="1:15">
      <c r="A250" s="53">
        <v>247</v>
      </c>
      <c r="B250" s="60" t="s">
        <v>697</v>
      </c>
      <c r="C250" s="78" t="s">
        <v>87</v>
      </c>
      <c r="D250" s="71" t="s">
        <v>652</v>
      </c>
      <c r="E250" s="77" t="e">
        <f>2024-MID(#REF!,7,4)</f>
        <v>#REF!</v>
      </c>
      <c r="F250" s="15" t="s">
        <v>591</v>
      </c>
      <c r="G250" s="15" t="s">
        <v>90</v>
      </c>
      <c r="H250" s="15">
        <v>160</v>
      </c>
      <c r="I250" s="15">
        <v>20</v>
      </c>
      <c r="J250" s="15" t="s">
        <v>698</v>
      </c>
      <c r="K250" s="14" t="s">
        <v>93</v>
      </c>
      <c r="L250" s="60" t="s">
        <v>103</v>
      </c>
      <c r="M250" s="42">
        <v>2800</v>
      </c>
      <c r="N250" s="20">
        <v>0</v>
      </c>
      <c r="O250" s="20" t="s">
        <v>658</v>
      </c>
    </row>
    <row r="251" s="7" customFormat="1" ht="28.8" spans="1:15">
      <c r="A251" s="53">
        <v>248</v>
      </c>
      <c r="B251" s="60" t="s">
        <v>699</v>
      </c>
      <c r="C251" s="78" t="s">
        <v>87</v>
      </c>
      <c r="D251" s="71" t="s">
        <v>88</v>
      </c>
      <c r="E251" s="77" t="e">
        <f>2024-MID(#REF!,7,4)</f>
        <v>#REF!</v>
      </c>
      <c r="F251" s="15" t="s">
        <v>591</v>
      </c>
      <c r="G251" s="15" t="s">
        <v>97</v>
      </c>
      <c r="H251" s="15">
        <v>160</v>
      </c>
      <c r="I251" s="15">
        <v>20</v>
      </c>
      <c r="J251" s="15" t="s">
        <v>700</v>
      </c>
      <c r="K251" s="14" t="s">
        <v>93</v>
      </c>
      <c r="L251" s="60" t="s">
        <v>94</v>
      </c>
      <c r="M251" s="42">
        <v>2800</v>
      </c>
      <c r="N251" s="20">
        <v>0</v>
      </c>
      <c r="O251" s="20" t="s">
        <v>658</v>
      </c>
    </row>
    <row r="252" s="7" customFormat="1" spans="1:15">
      <c r="A252" s="53">
        <v>249</v>
      </c>
      <c r="B252" s="60" t="s">
        <v>701</v>
      </c>
      <c r="C252" s="78" t="s">
        <v>87</v>
      </c>
      <c r="D252" s="71" t="s">
        <v>88</v>
      </c>
      <c r="E252" s="77" t="e">
        <f>2024-MID(#REF!,7,4)</f>
        <v>#REF!</v>
      </c>
      <c r="F252" s="15" t="s">
        <v>591</v>
      </c>
      <c r="G252" s="15" t="s">
        <v>90</v>
      </c>
      <c r="H252" s="15">
        <v>160</v>
      </c>
      <c r="I252" s="15">
        <v>20</v>
      </c>
      <c r="J252" s="15" t="s">
        <v>702</v>
      </c>
      <c r="K252" s="14" t="s">
        <v>93</v>
      </c>
      <c r="L252" s="60" t="s">
        <v>103</v>
      </c>
      <c r="M252" s="42">
        <v>2800</v>
      </c>
      <c r="N252" s="20">
        <v>0</v>
      </c>
      <c r="O252" s="20" t="s">
        <v>658</v>
      </c>
    </row>
    <row r="253" s="7" customFormat="1" spans="1:15">
      <c r="A253" s="53">
        <v>250</v>
      </c>
      <c r="B253" s="60" t="s">
        <v>703</v>
      </c>
      <c r="C253" s="73" t="s">
        <v>181</v>
      </c>
      <c r="D253" s="71" t="s">
        <v>652</v>
      </c>
      <c r="E253" s="77" t="e">
        <f>2024-MID(#REF!,7,4)</f>
        <v>#REF!</v>
      </c>
      <c r="F253" s="15" t="s">
        <v>591</v>
      </c>
      <c r="G253" s="15" t="s">
        <v>90</v>
      </c>
      <c r="H253" s="15">
        <v>160</v>
      </c>
      <c r="I253" s="15">
        <v>20</v>
      </c>
      <c r="J253" s="15" t="s">
        <v>704</v>
      </c>
      <c r="K253" s="14" t="s">
        <v>93</v>
      </c>
      <c r="L253" s="60" t="s">
        <v>103</v>
      </c>
      <c r="M253" s="42">
        <v>2800</v>
      </c>
      <c r="N253" s="20">
        <v>0</v>
      </c>
      <c r="O253" s="20" t="s">
        <v>658</v>
      </c>
    </row>
    <row r="254" s="7" customFormat="1" ht="28.8" spans="1:15">
      <c r="A254" s="53">
        <v>251</v>
      </c>
      <c r="B254" s="60" t="s">
        <v>705</v>
      </c>
      <c r="C254" s="73" t="s">
        <v>181</v>
      </c>
      <c r="D254" s="71" t="s">
        <v>88</v>
      </c>
      <c r="E254" s="77" t="e">
        <f>2024-MID(#REF!,7,4)</f>
        <v>#REF!</v>
      </c>
      <c r="F254" s="15" t="s">
        <v>591</v>
      </c>
      <c r="G254" s="15" t="s">
        <v>97</v>
      </c>
      <c r="H254" s="15">
        <v>160</v>
      </c>
      <c r="I254" s="15">
        <v>20</v>
      </c>
      <c r="J254" s="15" t="s">
        <v>706</v>
      </c>
      <c r="K254" s="14" t="s">
        <v>93</v>
      </c>
      <c r="L254" s="60" t="s">
        <v>94</v>
      </c>
      <c r="M254" s="42">
        <v>2800</v>
      </c>
      <c r="N254" s="20">
        <v>0</v>
      </c>
      <c r="O254" s="20" t="s">
        <v>658</v>
      </c>
    </row>
    <row r="255" s="7" customFormat="1" ht="28.8" spans="1:15">
      <c r="A255" s="53">
        <v>252</v>
      </c>
      <c r="B255" s="60" t="s">
        <v>707</v>
      </c>
      <c r="C255" s="73" t="s">
        <v>181</v>
      </c>
      <c r="D255" s="71" t="s">
        <v>652</v>
      </c>
      <c r="E255" s="77" t="e">
        <f>2024-MID(#REF!,7,4)</f>
        <v>#REF!</v>
      </c>
      <c r="F255" s="15" t="s">
        <v>591</v>
      </c>
      <c r="G255" s="15" t="s">
        <v>97</v>
      </c>
      <c r="H255" s="15">
        <v>160</v>
      </c>
      <c r="I255" s="15">
        <v>20</v>
      </c>
      <c r="J255" s="15" t="s">
        <v>708</v>
      </c>
      <c r="K255" s="14" t="s">
        <v>93</v>
      </c>
      <c r="L255" s="60" t="s">
        <v>103</v>
      </c>
      <c r="M255" s="42">
        <v>2800</v>
      </c>
      <c r="N255" s="20">
        <v>0</v>
      </c>
      <c r="O255" s="20" t="s">
        <v>658</v>
      </c>
    </row>
    <row r="256" s="7" customFormat="1" spans="1:15">
      <c r="A256" s="53">
        <v>253</v>
      </c>
      <c r="B256" s="60" t="s">
        <v>709</v>
      </c>
      <c r="C256" s="73" t="s">
        <v>87</v>
      </c>
      <c r="D256" s="71" t="s">
        <v>88</v>
      </c>
      <c r="E256" s="77" t="e">
        <f>2024-MID(#REF!,7,4)</f>
        <v>#REF!</v>
      </c>
      <c r="F256" s="15" t="s">
        <v>591</v>
      </c>
      <c r="G256" s="15" t="s">
        <v>90</v>
      </c>
      <c r="H256" s="15">
        <v>160</v>
      </c>
      <c r="I256" s="15">
        <v>20</v>
      </c>
      <c r="J256" s="15" t="s">
        <v>710</v>
      </c>
      <c r="K256" s="14" t="s">
        <v>93</v>
      </c>
      <c r="L256" s="60" t="s">
        <v>94</v>
      </c>
      <c r="M256" s="42">
        <v>2800</v>
      </c>
      <c r="N256" s="20">
        <v>0</v>
      </c>
      <c r="O256" s="20" t="s">
        <v>658</v>
      </c>
    </row>
    <row r="257" s="7" customFormat="1" spans="1:15">
      <c r="A257" s="53">
        <v>254</v>
      </c>
      <c r="B257" s="60" t="s">
        <v>711</v>
      </c>
      <c r="C257" s="73" t="s">
        <v>87</v>
      </c>
      <c r="D257" s="71" t="s">
        <v>88</v>
      </c>
      <c r="E257" s="77" t="e">
        <f>2024-MID(#REF!,7,4)</f>
        <v>#REF!</v>
      </c>
      <c r="F257" s="15" t="s">
        <v>591</v>
      </c>
      <c r="G257" s="15" t="s">
        <v>90</v>
      </c>
      <c r="H257" s="15">
        <v>160</v>
      </c>
      <c r="I257" s="15">
        <v>20</v>
      </c>
      <c r="J257" s="15" t="s">
        <v>712</v>
      </c>
      <c r="K257" s="14" t="s">
        <v>93</v>
      </c>
      <c r="L257" s="60" t="s">
        <v>103</v>
      </c>
      <c r="M257" s="42">
        <v>2800</v>
      </c>
      <c r="N257" s="20">
        <v>0</v>
      </c>
      <c r="O257" s="20" t="s">
        <v>658</v>
      </c>
    </row>
    <row r="258" s="7" customFormat="1" ht="28.8" spans="1:15">
      <c r="A258" s="53">
        <v>255</v>
      </c>
      <c r="B258" s="60" t="s">
        <v>685</v>
      </c>
      <c r="C258" s="73" t="s">
        <v>181</v>
      </c>
      <c r="D258" s="71" t="s">
        <v>652</v>
      </c>
      <c r="E258" s="77" t="e">
        <f>2024-MID(#REF!,7,4)</f>
        <v>#REF!</v>
      </c>
      <c r="F258" s="15" t="s">
        <v>591</v>
      </c>
      <c r="G258" s="15" t="s">
        <v>97</v>
      </c>
      <c r="H258" s="15">
        <v>160</v>
      </c>
      <c r="I258" s="15">
        <v>20</v>
      </c>
      <c r="J258" s="15" t="s">
        <v>713</v>
      </c>
      <c r="K258" s="14" t="s">
        <v>93</v>
      </c>
      <c r="L258" s="60" t="s">
        <v>103</v>
      </c>
      <c r="M258" s="42">
        <v>2800</v>
      </c>
      <c r="N258" s="20">
        <v>0</v>
      </c>
      <c r="O258" s="20" t="s">
        <v>658</v>
      </c>
    </row>
    <row r="259" s="7" customFormat="1" ht="28.8" spans="1:15">
      <c r="A259" s="53">
        <v>256</v>
      </c>
      <c r="B259" s="60" t="s">
        <v>714</v>
      </c>
      <c r="C259" s="73" t="s">
        <v>181</v>
      </c>
      <c r="D259" s="60" t="s">
        <v>652</v>
      </c>
      <c r="E259" s="77" t="e">
        <f>2024-MID(#REF!,7,4)</f>
        <v>#REF!</v>
      </c>
      <c r="F259" s="15" t="s">
        <v>591</v>
      </c>
      <c r="G259" s="15" t="s">
        <v>97</v>
      </c>
      <c r="H259" s="15">
        <v>160</v>
      </c>
      <c r="I259" s="15">
        <v>20</v>
      </c>
      <c r="J259" s="15" t="s">
        <v>715</v>
      </c>
      <c r="K259" s="14" t="s">
        <v>93</v>
      </c>
      <c r="L259" s="60" t="s">
        <v>94</v>
      </c>
      <c r="M259" s="42">
        <v>2800</v>
      </c>
      <c r="N259" s="20">
        <v>0</v>
      </c>
      <c r="O259" s="20" t="s">
        <v>658</v>
      </c>
    </row>
    <row r="260" s="7" customFormat="1" spans="1:15">
      <c r="A260" s="53">
        <v>257</v>
      </c>
      <c r="B260" s="60" t="s">
        <v>716</v>
      </c>
      <c r="C260" s="73" t="s">
        <v>87</v>
      </c>
      <c r="D260" s="60" t="s">
        <v>88</v>
      </c>
      <c r="E260" s="77" t="e">
        <f>2024-MID(#REF!,7,4)</f>
        <v>#REF!</v>
      </c>
      <c r="F260" s="15" t="s">
        <v>591</v>
      </c>
      <c r="G260" s="15" t="s">
        <v>90</v>
      </c>
      <c r="H260" s="15">
        <v>160</v>
      </c>
      <c r="I260" s="15">
        <v>20</v>
      </c>
      <c r="J260" s="15" t="s">
        <v>717</v>
      </c>
      <c r="K260" s="14" t="s">
        <v>93</v>
      </c>
      <c r="L260" s="60" t="s">
        <v>103</v>
      </c>
      <c r="M260" s="42">
        <v>2800</v>
      </c>
      <c r="N260" s="20">
        <v>0</v>
      </c>
      <c r="O260" s="20" t="s">
        <v>658</v>
      </c>
    </row>
    <row r="261" s="7" customFormat="1" spans="1:15">
      <c r="A261" s="53">
        <v>258</v>
      </c>
      <c r="B261" s="60" t="s">
        <v>718</v>
      </c>
      <c r="C261" s="73" t="s">
        <v>181</v>
      </c>
      <c r="D261" s="60" t="s">
        <v>652</v>
      </c>
      <c r="E261" s="77" t="e">
        <f>2024-MID(#REF!,7,4)</f>
        <v>#REF!</v>
      </c>
      <c r="F261" s="15" t="s">
        <v>591</v>
      </c>
      <c r="G261" s="15" t="s">
        <v>90</v>
      </c>
      <c r="H261" s="15">
        <v>160</v>
      </c>
      <c r="I261" s="15">
        <v>20</v>
      </c>
      <c r="J261" s="15" t="s">
        <v>719</v>
      </c>
      <c r="K261" s="14" t="s">
        <v>93</v>
      </c>
      <c r="L261" s="60" t="s">
        <v>103</v>
      </c>
      <c r="M261" s="42">
        <v>2800</v>
      </c>
      <c r="N261" s="20">
        <v>0</v>
      </c>
      <c r="O261" s="20" t="s">
        <v>658</v>
      </c>
    </row>
    <row r="262" s="7" customFormat="1" spans="1:15">
      <c r="A262" s="53">
        <v>259</v>
      </c>
      <c r="B262" s="53" t="s">
        <v>720</v>
      </c>
      <c r="C262" s="53" t="s">
        <v>181</v>
      </c>
      <c r="D262" s="53" t="s">
        <v>88</v>
      </c>
      <c r="E262" s="53" t="e">
        <f>2024-MID(#REF!,7,4)</f>
        <v>#REF!</v>
      </c>
      <c r="F262" s="53" t="s">
        <v>193</v>
      </c>
      <c r="G262" s="53" t="s">
        <v>90</v>
      </c>
      <c r="H262" s="53">
        <v>160</v>
      </c>
      <c r="I262" s="53">
        <v>20</v>
      </c>
      <c r="J262" s="15" t="s">
        <v>721</v>
      </c>
      <c r="K262" s="50" t="s">
        <v>93</v>
      </c>
      <c r="L262" s="50" t="s">
        <v>103</v>
      </c>
      <c r="M262" s="42">
        <v>2800</v>
      </c>
      <c r="N262" s="20">
        <v>0</v>
      </c>
      <c r="O262" s="20" t="s">
        <v>722</v>
      </c>
    </row>
    <row r="263" s="7" customFormat="1" ht="21.6" spans="1:15">
      <c r="A263" s="53">
        <v>260</v>
      </c>
      <c r="B263" s="57" t="s">
        <v>723</v>
      </c>
      <c r="C263" s="61" t="s">
        <v>181</v>
      </c>
      <c r="D263" s="61" t="s">
        <v>88</v>
      </c>
      <c r="E263" s="53" t="e">
        <f>2024-MID(#REF!,7,4)</f>
        <v>#REF!</v>
      </c>
      <c r="F263" s="53" t="s">
        <v>193</v>
      </c>
      <c r="G263" s="53" t="s">
        <v>90</v>
      </c>
      <c r="H263" s="53">
        <v>160</v>
      </c>
      <c r="I263" s="53">
        <v>20</v>
      </c>
      <c r="J263" s="15" t="s">
        <v>724</v>
      </c>
      <c r="K263" s="46" t="s">
        <v>725</v>
      </c>
      <c r="L263" s="50" t="s">
        <v>103</v>
      </c>
      <c r="M263" s="42">
        <v>2800</v>
      </c>
      <c r="N263" s="20">
        <v>0</v>
      </c>
      <c r="O263" s="20" t="s">
        <v>722</v>
      </c>
    </row>
    <row r="264" s="7" customFormat="1" ht="28.8" spans="1:15">
      <c r="A264" s="53">
        <v>261</v>
      </c>
      <c r="B264" s="57" t="s">
        <v>726</v>
      </c>
      <c r="C264" s="61" t="s">
        <v>181</v>
      </c>
      <c r="D264" s="61" t="s">
        <v>88</v>
      </c>
      <c r="E264" s="53" t="e">
        <f>2024-MID(#REF!,7,4)</f>
        <v>#REF!</v>
      </c>
      <c r="F264" s="53" t="s">
        <v>193</v>
      </c>
      <c r="G264" s="53" t="s">
        <v>97</v>
      </c>
      <c r="H264" s="53">
        <v>160</v>
      </c>
      <c r="I264" s="53">
        <v>20</v>
      </c>
      <c r="J264" s="15" t="s">
        <v>727</v>
      </c>
      <c r="K264" s="50" t="s">
        <v>93</v>
      </c>
      <c r="L264" s="50" t="s">
        <v>94</v>
      </c>
      <c r="M264" s="42">
        <v>2800</v>
      </c>
      <c r="N264" s="20">
        <v>0</v>
      </c>
      <c r="O264" s="20" t="s">
        <v>722</v>
      </c>
    </row>
    <row r="265" s="7" customFormat="1" ht="28.8" spans="1:15">
      <c r="A265" s="53">
        <v>262</v>
      </c>
      <c r="B265" s="53" t="s">
        <v>728</v>
      </c>
      <c r="C265" s="61" t="s">
        <v>181</v>
      </c>
      <c r="D265" s="61" t="s">
        <v>88</v>
      </c>
      <c r="E265" s="53" t="e">
        <f>2024-MID(#REF!,7,4)</f>
        <v>#REF!</v>
      </c>
      <c r="F265" s="53" t="s">
        <v>193</v>
      </c>
      <c r="G265" s="53" t="s">
        <v>97</v>
      </c>
      <c r="H265" s="53">
        <v>160</v>
      </c>
      <c r="I265" s="53">
        <v>20</v>
      </c>
      <c r="J265" s="15" t="s">
        <v>729</v>
      </c>
      <c r="K265" s="46" t="s">
        <v>730</v>
      </c>
      <c r="L265" s="50" t="s">
        <v>94</v>
      </c>
      <c r="M265" s="42">
        <v>2800</v>
      </c>
      <c r="N265" s="20">
        <v>1400</v>
      </c>
      <c r="O265" s="20" t="s">
        <v>722</v>
      </c>
    </row>
    <row r="266" s="7" customFormat="1" ht="21.6" spans="1:15">
      <c r="A266" s="53">
        <v>263</v>
      </c>
      <c r="B266" s="53" t="s">
        <v>731</v>
      </c>
      <c r="C266" s="61" t="s">
        <v>181</v>
      </c>
      <c r="D266" s="61" t="s">
        <v>88</v>
      </c>
      <c r="E266" s="53" t="e">
        <f>2024-MID(#REF!,7,4)</f>
        <v>#REF!</v>
      </c>
      <c r="F266" s="53" t="s">
        <v>193</v>
      </c>
      <c r="G266" s="53" t="s">
        <v>90</v>
      </c>
      <c r="H266" s="53">
        <v>160</v>
      </c>
      <c r="I266" s="53">
        <v>20</v>
      </c>
      <c r="J266" s="15" t="s">
        <v>732</v>
      </c>
      <c r="K266" s="46" t="s">
        <v>733</v>
      </c>
      <c r="L266" s="50" t="s">
        <v>103</v>
      </c>
      <c r="M266" s="42">
        <v>2800</v>
      </c>
      <c r="N266" s="20">
        <v>0</v>
      </c>
      <c r="O266" s="20" t="s">
        <v>722</v>
      </c>
    </row>
    <row r="267" s="7" customFormat="1" ht="28.8" spans="1:15">
      <c r="A267" s="53">
        <v>264</v>
      </c>
      <c r="B267" s="53" t="s">
        <v>734</v>
      </c>
      <c r="C267" s="61" t="s">
        <v>181</v>
      </c>
      <c r="D267" s="61" t="s">
        <v>88</v>
      </c>
      <c r="E267" s="53" t="e">
        <f>2024-MID(#REF!,7,4)</f>
        <v>#REF!</v>
      </c>
      <c r="F267" s="53" t="s">
        <v>193</v>
      </c>
      <c r="G267" s="53" t="s">
        <v>97</v>
      </c>
      <c r="H267" s="53">
        <v>160</v>
      </c>
      <c r="I267" s="53">
        <v>20</v>
      </c>
      <c r="J267" s="15" t="s">
        <v>735</v>
      </c>
      <c r="K267" s="46" t="s">
        <v>736</v>
      </c>
      <c r="L267" s="50" t="s">
        <v>103</v>
      </c>
      <c r="M267" s="42">
        <v>2800</v>
      </c>
      <c r="N267" s="20">
        <v>0</v>
      </c>
      <c r="O267" s="20" t="s">
        <v>722</v>
      </c>
    </row>
    <row r="268" s="7" customFormat="1" ht="28.8" spans="1:15">
      <c r="A268" s="53">
        <v>265</v>
      </c>
      <c r="B268" s="53" t="s">
        <v>737</v>
      </c>
      <c r="C268" s="61" t="s">
        <v>181</v>
      </c>
      <c r="D268" s="61" t="s">
        <v>88</v>
      </c>
      <c r="E268" s="53" t="e">
        <f>2024-MID(#REF!,7,4)</f>
        <v>#REF!</v>
      </c>
      <c r="F268" s="53" t="s">
        <v>193</v>
      </c>
      <c r="G268" s="53" t="s">
        <v>97</v>
      </c>
      <c r="H268" s="53">
        <v>160</v>
      </c>
      <c r="I268" s="53">
        <v>20</v>
      </c>
      <c r="J268" s="15" t="s">
        <v>738</v>
      </c>
      <c r="K268" s="50" t="s">
        <v>93</v>
      </c>
      <c r="L268" s="50" t="s">
        <v>94</v>
      </c>
      <c r="M268" s="42">
        <v>2800</v>
      </c>
      <c r="N268" s="20">
        <v>0</v>
      </c>
      <c r="O268" s="20" t="s">
        <v>722</v>
      </c>
    </row>
    <row r="269" s="7" customFormat="1" ht="21.6" spans="1:15">
      <c r="A269" s="53">
        <v>266</v>
      </c>
      <c r="B269" s="53" t="s">
        <v>739</v>
      </c>
      <c r="C269" s="61" t="s">
        <v>181</v>
      </c>
      <c r="D269" s="61" t="s">
        <v>88</v>
      </c>
      <c r="E269" s="53" t="e">
        <f>2024-MID(#REF!,7,4)</f>
        <v>#REF!</v>
      </c>
      <c r="F269" s="53" t="s">
        <v>193</v>
      </c>
      <c r="G269" s="53" t="s">
        <v>90</v>
      </c>
      <c r="H269" s="53">
        <v>160</v>
      </c>
      <c r="I269" s="53">
        <v>20</v>
      </c>
      <c r="J269" s="15" t="s">
        <v>740</v>
      </c>
      <c r="K269" s="46" t="s">
        <v>741</v>
      </c>
      <c r="L269" s="50" t="s">
        <v>103</v>
      </c>
      <c r="M269" s="42">
        <v>2800</v>
      </c>
      <c r="N269" s="20">
        <v>0</v>
      </c>
      <c r="O269" s="20" t="s">
        <v>722</v>
      </c>
    </row>
    <row r="270" s="7" customFormat="1" ht="28.8" spans="1:15">
      <c r="A270" s="53">
        <v>267</v>
      </c>
      <c r="B270" s="53" t="s">
        <v>742</v>
      </c>
      <c r="C270" s="61" t="s">
        <v>181</v>
      </c>
      <c r="D270" s="61" t="s">
        <v>88</v>
      </c>
      <c r="E270" s="53" t="e">
        <f>2024-MID(#REF!,7,4)</f>
        <v>#REF!</v>
      </c>
      <c r="F270" s="53" t="s">
        <v>193</v>
      </c>
      <c r="G270" s="53" t="s">
        <v>97</v>
      </c>
      <c r="H270" s="53">
        <v>160</v>
      </c>
      <c r="I270" s="53">
        <v>20</v>
      </c>
      <c r="J270" s="15" t="s">
        <v>743</v>
      </c>
      <c r="K270" s="50" t="s">
        <v>93</v>
      </c>
      <c r="L270" s="50" t="s">
        <v>103</v>
      </c>
      <c r="M270" s="42">
        <v>2800</v>
      </c>
      <c r="N270" s="20">
        <v>0</v>
      </c>
      <c r="O270" s="20" t="s">
        <v>722</v>
      </c>
    </row>
    <row r="271" s="7" customFormat="1" ht="28.8" spans="1:15">
      <c r="A271" s="53">
        <v>268</v>
      </c>
      <c r="B271" s="53" t="s">
        <v>744</v>
      </c>
      <c r="C271" s="61" t="s">
        <v>181</v>
      </c>
      <c r="D271" s="61" t="s">
        <v>88</v>
      </c>
      <c r="E271" s="53" t="e">
        <f>2024-MID(#REF!,7,4)</f>
        <v>#REF!</v>
      </c>
      <c r="F271" s="53" t="s">
        <v>193</v>
      </c>
      <c r="G271" s="53" t="s">
        <v>97</v>
      </c>
      <c r="H271" s="53">
        <v>160</v>
      </c>
      <c r="I271" s="53">
        <v>20</v>
      </c>
      <c r="J271" s="15" t="s">
        <v>745</v>
      </c>
      <c r="K271" s="46" t="s">
        <v>746</v>
      </c>
      <c r="L271" s="50" t="s">
        <v>94</v>
      </c>
      <c r="M271" s="42">
        <v>2800</v>
      </c>
      <c r="N271" s="20">
        <v>1400</v>
      </c>
      <c r="O271" s="20" t="s">
        <v>722</v>
      </c>
    </row>
    <row r="272" s="7" customFormat="1" ht="28.8" spans="1:15">
      <c r="A272" s="53">
        <v>269</v>
      </c>
      <c r="B272" s="53" t="s">
        <v>747</v>
      </c>
      <c r="C272" s="61" t="s">
        <v>181</v>
      </c>
      <c r="D272" s="61" t="s">
        <v>88</v>
      </c>
      <c r="E272" s="53" t="e">
        <f>2024-MID(#REF!,7,4)</f>
        <v>#REF!</v>
      </c>
      <c r="F272" s="53" t="s">
        <v>193</v>
      </c>
      <c r="G272" s="53" t="s">
        <v>97</v>
      </c>
      <c r="H272" s="53">
        <v>160</v>
      </c>
      <c r="I272" s="53">
        <v>20</v>
      </c>
      <c r="J272" s="15" t="s">
        <v>748</v>
      </c>
      <c r="K272" s="50" t="s">
        <v>93</v>
      </c>
      <c r="L272" s="50" t="s">
        <v>103</v>
      </c>
      <c r="M272" s="42">
        <v>2800</v>
      </c>
      <c r="N272" s="20">
        <v>0</v>
      </c>
      <c r="O272" s="20" t="s">
        <v>722</v>
      </c>
    </row>
    <row r="273" s="7" customFormat="1" ht="21.6" spans="1:15">
      <c r="A273" s="53">
        <v>270</v>
      </c>
      <c r="B273" s="53" t="s">
        <v>749</v>
      </c>
      <c r="C273" s="61" t="s">
        <v>181</v>
      </c>
      <c r="D273" s="61" t="s">
        <v>88</v>
      </c>
      <c r="E273" s="53" t="e">
        <f>2024-MID(#REF!,7,4)</f>
        <v>#REF!</v>
      </c>
      <c r="F273" s="53" t="s">
        <v>193</v>
      </c>
      <c r="G273" s="53" t="s">
        <v>90</v>
      </c>
      <c r="H273" s="53">
        <v>160</v>
      </c>
      <c r="I273" s="53">
        <v>20</v>
      </c>
      <c r="J273" s="15" t="s">
        <v>750</v>
      </c>
      <c r="K273" s="46" t="s">
        <v>751</v>
      </c>
      <c r="L273" s="50" t="s">
        <v>103</v>
      </c>
      <c r="M273" s="42">
        <v>2800</v>
      </c>
      <c r="N273" s="20">
        <v>0</v>
      </c>
      <c r="O273" s="20" t="s">
        <v>722</v>
      </c>
    </row>
    <row r="274" s="7" customFormat="1" ht="21.6" spans="1:15">
      <c r="A274" s="53">
        <v>271</v>
      </c>
      <c r="B274" s="53" t="s">
        <v>752</v>
      </c>
      <c r="C274" s="61" t="s">
        <v>181</v>
      </c>
      <c r="D274" s="61" t="s">
        <v>88</v>
      </c>
      <c r="E274" s="53" t="e">
        <f>2024-MID(#REF!,7,4)</f>
        <v>#REF!</v>
      </c>
      <c r="F274" s="53" t="s">
        <v>193</v>
      </c>
      <c r="G274" s="53" t="s">
        <v>90</v>
      </c>
      <c r="H274" s="53">
        <v>160</v>
      </c>
      <c r="I274" s="53">
        <v>20</v>
      </c>
      <c r="J274" s="15" t="s">
        <v>753</v>
      </c>
      <c r="K274" s="46" t="s">
        <v>754</v>
      </c>
      <c r="L274" s="50" t="s">
        <v>103</v>
      </c>
      <c r="M274" s="42">
        <v>2800</v>
      </c>
      <c r="N274" s="20">
        <v>0</v>
      </c>
      <c r="O274" s="20" t="s">
        <v>722</v>
      </c>
    </row>
    <row r="275" s="7" customFormat="1" ht="28.8" spans="1:15">
      <c r="A275" s="53">
        <v>272</v>
      </c>
      <c r="B275" s="53" t="s">
        <v>755</v>
      </c>
      <c r="C275" s="61" t="s">
        <v>181</v>
      </c>
      <c r="D275" s="61" t="s">
        <v>88</v>
      </c>
      <c r="E275" s="53" t="e">
        <f>2024-MID(#REF!,7,4)</f>
        <v>#REF!</v>
      </c>
      <c r="F275" s="53" t="s">
        <v>193</v>
      </c>
      <c r="G275" s="53" t="s">
        <v>97</v>
      </c>
      <c r="H275" s="53">
        <v>160</v>
      </c>
      <c r="I275" s="53">
        <v>20</v>
      </c>
      <c r="J275" s="15" t="s">
        <v>756</v>
      </c>
      <c r="K275" s="46" t="s">
        <v>757</v>
      </c>
      <c r="L275" s="50" t="s">
        <v>94</v>
      </c>
      <c r="M275" s="42">
        <v>2800</v>
      </c>
      <c r="N275" s="20">
        <v>1400</v>
      </c>
      <c r="O275" s="20" t="s">
        <v>722</v>
      </c>
    </row>
    <row r="276" s="7" customFormat="1" ht="28.8" spans="1:15">
      <c r="A276" s="53">
        <v>273</v>
      </c>
      <c r="B276" s="53" t="s">
        <v>758</v>
      </c>
      <c r="C276" s="61" t="s">
        <v>181</v>
      </c>
      <c r="D276" s="61" t="s">
        <v>88</v>
      </c>
      <c r="E276" s="53" t="e">
        <f>2024-MID(#REF!,7,4)</f>
        <v>#REF!</v>
      </c>
      <c r="F276" s="53" t="s">
        <v>193</v>
      </c>
      <c r="G276" s="53" t="s">
        <v>97</v>
      </c>
      <c r="H276" s="53">
        <v>160</v>
      </c>
      <c r="I276" s="53">
        <v>20</v>
      </c>
      <c r="J276" s="15" t="s">
        <v>759</v>
      </c>
      <c r="K276" s="50" t="s">
        <v>93</v>
      </c>
      <c r="L276" s="50" t="s">
        <v>94</v>
      </c>
      <c r="M276" s="42">
        <v>2800</v>
      </c>
      <c r="N276" s="20">
        <v>0</v>
      </c>
      <c r="O276" s="20" t="s">
        <v>722</v>
      </c>
    </row>
    <row r="277" s="7" customFormat="1" ht="28.8" spans="1:15">
      <c r="A277" s="53">
        <v>274</v>
      </c>
      <c r="B277" s="53" t="s">
        <v>760</v>
      </c>
      <c r="C277" s="61" t="s">
        <v>181</v>
      </c>
      <c r="D277" s="61" t="s">
        <v>88</v>
      </c>
      <c r="E277" s="53" t="e">
        <f>2024-MID(#REF!,7,4)</f>
        <v>#REF!</v>
      </c>
      <c r="F277" s="53" t="s">
        <v>193</v>
      </c>
      <c r="G277" s="53" t="s">
        <v>97</v>
      </c>
      <c r="H277" s="53">
        <v>160</v>
      </c>
      <c r="I277" s="53">
        <v>20</v>
      </c>
      <c r="J277" s="15" t="s">
        <v>761</v>
      </c>
      <c r="K277" s="46" t="s">
        <v>751</v>
      </c>
      <c r="L277" s="50" t="s">
        <v>103</v>
      </c>
      <c r="M277" s="42">
        <v>2800</v>
      </c>
      <c r="N277" s="20">
        <v>0</v>
      </c>
      <c r="O277" s="20" t="s">
        <v>722</v>
      </c>
    </row>
    <row r="278" s="7" customFormat="1" ht="28.8" spans="1:15">
      <c r="A278" s="53">
        <v>275</v>
      </c>
      <c r="B278" s="53" t="s">
        <v>762</v>
      </c>
      <c r="C278" s="61" t="s">
        <v>181</v>
      </c>
      <c r="D278" s="61" t="s">
        <v>88</v>
      </c>
      <c r="E278" s="53" t="e">
        <f>2024-MID(#REF!,7,4)</f>
        <v>#REF!</v>
      </c>
      <c r="F278" s="53" t="s">
        <v>193</v>
      </c>
      <c r="G278" s="53" t="s">
        <v>97</v>
      </c>
      <c r="H278" s="53">
        <v>160</v>
      </c>
      <c r="I278" s="53">
        <v>20</v>
      </c>
      <c r="J278" s="15" t="s">
        <v>763</v>
      </c>
      <c r="K278" s="46" t="s">
        <v>764</v>
      </c>
      <c r="L278" s="50" t="s">
        <v>94</v>
      </c>
      <c r="M278" s="42">
        <v>2800</v>
      </c>
      <c r="N278" s="20">
        <v>1400</v>
      </c>
      <c r="O278" s="20" t="s">
        <v>722</v>
      </c>
    </row>
    <row r="279" s="7" customFormat="1" ht="21.6" spans="1:15">
      <c r="A279" s="53">
        <v>276</v>
      </c>
      <c r="B279" s="53" t="s">
        <v>765</v>
      </c>
      <c r="C279" s="61" t="s">
        <v>181</v>
      </c>
      <c r="D279" s="61" t="s">
        <v>88</v>
      </c>
      <c r="E279" s="53" t="e">
        <f>2024-MID(#REF!,7,4)</f>
        <v>#REF!</v>
      </c>
      <c r="F279" s="53" t="s">
        <v>193</v>
      </c>
      <c r="G279" s="53" t="s">
        <v>490</v>
      </c>
      <c r="H279" s="53">
        <v>160</v>
      </c>
      <c r="I279" s="53">
        <v>20</v>
      </c>
      <c r="J279" s="15" t="s">
        <v>766</v>
      </c>
      <c r="K279" s="46" t="s">
        <v>767</v>
      </c>
      <c r="L279" s="50" t="s">
        <v>94</v>
      </c>
      <c r="M279" s="42">
        <v>2800</v>
      </c>
      <c r="N279" s="20">
        <v>1400</v>
      </c>
      <c r="O279" s="20" t="s">
        <v>722</v>
      </c>
    </row>
    <row r="280" s="7" customFormat="1" ht="28.8" spans="1:15">
      <c r="A280" s="53">
        <v>277</v>
      </c>
      <c r="B280" s="53" t="s">
        <v>768</v>
      </c>
      <c r="C280" s="61" t="s">
        <v>181</v>
      </c>
      <c r="D280" s="61" t="s">
        <v>88</v>
      </c>
      <c r="E280" s="53" t="e">
        <f>2024-MID(#REF!,7,4)</f>
        <v>#REF!</v>
      </c>
      <c r="F280" s="53" t="s">
        <v>193</v>
      </c>
      <c r="G280" s="53" t="s">
        <v>97</v>
      </c>
      <c r="H280" s="53">
        <v>160</v>
      </c>
      <c r="I280" s="53">
        <v>20</v>
      </c>
      <c r="J280" s="15" t="s">
        <v>769</v>
      </c>
      <c r="K280" s="46" t="s">
        <v>770</v>
      </c>
      <c r="L280" s="50" t="s">
        <v>94</v>
      </c>
      <c r="M280" s="42">
        <v>2800</v>
      </c>
      <c r="N280" s="20">
        <v>1400</v>
      </c>
      <c r="O280" s="20" t="s">
        <v>722</v>
      </c>
    </row>
    <row r="281" s="7" customFormat="1" ht="28.8" spans="1:15">
      <c r="A281" s="53">
        <v>278</v>
      </c>
      <c r="B281" s="57" t="s">
        <v>771</v>
      </c>
      <c r="C281" s="61" t="s">
        <v>181</v>
      </c>
      <c r="D281" s="61" t="s">
        <v>88</v>
      </c>
      <c r="E281" s="53" t="e">
        <f>2024-MID(#REF!,7,4)</f>
        <v>#REF!</v>
      </c>
      <c r="F281" s="53" t="s">
        <v>193</v>
      </c>
      <c r="G281" s="53" t="s">
        <v>97</v>
      </c>
      <c r="H281" s="53">
        <v>160</v>
      </c>
      <c r="I281" s="53">
        <v>20</v>
      </c>
      <c r="J281" s="15" t="s">
        <v>772</v>
      </c>
      <c r="K281" s="46" t="s">
        <v>773</v>
      </c>
      <c r="L281" s="50" t="s">
        <v>103</v>
      </c>
      <c r="M281" s="42">
        <v>2800</v>
      </c>
      <c r="N281" s="20">
        <v>0</v>
      </c>
      <c r="O281" s="20" t="s">
        <v>722</v>
      </c>
    </row>
    <row r="282" s="7" customFormat="1" ht="28.8" spans="1:15">
      <c r="A282" s="53">
        <v>279</v>
      </c>
      <c r="B282" s="53" t="s">
        <v>774</v>
      </c>
      <c r="C282" s="61" t="s">
        <v>181</v>
      </c>
      <c r="D282" s="61" t="s">
        <v>88</v>
      </c>
      <c r="E282" s="53" t="e">
        <f>2024-MID(#REF!,7,4)</f>
        <v>#REF!</v>
      </c>
      <c r="F282" s="53" t="s">
        <v>193</v>
      </c>
      <c r="G282" s="53" t="s">
        <v>97</v>
      </c>
      <c r="H282" s="53">
        <v>160</v>
      </c>
      <c r="I282" s="53">
        <v>20</v>
      </c>
      <c r="J282" s="15" t="s">
        <v>775</v>
      </c>
      <c r="K282" s="46" t="s">
        <v>776</v>
      </c>
      <c r="L282" s="50" t="s">
        <v>103</v>
      </c>
      <c r="M282" s="42">
        <v>2800</v>
      </c>
      <c r="N282" s="20">
        <v>0</v>
      </c>
      <c r="O282" s="20" t="s">
        <v>722</v>
      </c>
    </row>
    <row r="283" s="7" customFormat="1" ht="28.8" spans="1:15">
      <c r="A283" s="53">
        <v>280</v>
      </c>
      <c r="B283" s="80" t="s">
        <v>777</v>
      </c>
      <c r="C283" s="61" t="s">
        <v>181</v>
      </c>
      <c r="D283" s="61" t="s">
        <v>88</v>
      </c>
      <c r="E283" s="53" t="e">
        <f>2024-MID(#REF!,7,4)</f>
        <v>#REF!</v>
      </c>
      <c r="F283" s="53" t="s">
        <v>193</v>
      </c>
      <c r="G283" s="53" t="s">
        <v>97</v>
      </c>
      <c r="H283" s="53">
        <v>160</v>
      </c>
      <c r="I283" s="53">
        <v>20</v>
      </c>
      <c r="J283" s="15" t="s">
        <v>778</v>
      </c>
      <c r="K283" s="46" t="s">
        <v>779</v>
      </c>
      <c r="L283" s="50" t="s">
        <v>94</v>
      </c>
      <c r="M283" s="42">
        <v>2800</v>
      </c>
      <c r="N283" s="20">
        <v>1400</v>
      </c>
      <c r="O283" s="20" t="s">
        <v>722</v>
      </c>
    </row>
    <row r="284" s="7" customFormat="1" ht="28.8" spans="1:15">
      <c r="A284" s="53">
        <v>281</v>
      </c>
      <c r="B284" s="53" t="s">
        <v>780</v>
      </c>
      <c r="C284" s="61" t="s">
        <v>181</v>
      </c>
      <c r="D284" s="61" t="s">
        <v>88</v>
      </c>
      <c r="E284" s="53" t="e">
        <f>2024-MID(#REF!,7,4)</f>
        <v>#REF!</v>
      </c>
      <c r="F284" s="53" t="s">
        <v>193</v>
      </c>
      <c r="G284" s="53" t="s">
        <v>97</v>
      </c>
      <c r="H284" s="53">
        <v>160</v>
      </c>
      <c r="I284" s="53">
        <v>20</v>
      </c>
      <c r="J284" s="15" t="s">
        <v>781</v>
      </c>
      <c r="K284" s="46" t="s">
        <v>782</v>
      </c>
      <c r="L284" s="50" t="s">
        <v>103</v>
      </c>
      <c r="M284" s="42">
        <v>2800</v>
      </c>
      <c r="N284" s="20">
        <v>0</v>
      </c>
      <c r="O284" s="20" t="s">
        <v>722</v>
      </c>
    </row>
    <row r="285" s="7" customFormat="1" ht="28.8" spans="1:15">
      <c r="A285" s="53">
        <v>282</v>
      </c>
      <c r="B285" s="53" t="s">
        <v>783</v>
      </c>
      <c r="C285" s="61" t="s">
        <v>181</v>
      </c>
      <c r="D285" s="61" t="s">
        <v>88</v>
      </c>
      <c r="E285" s="53" t="e">
        <f>2024-MID(#REF!,7,4)</f>
        <v>#REF!</v>
      </c>
      <c r="F285" s="53" t="s">
        <v>193</v>
      </c>
      <c r="G285" s="53" t="s">
        <v>97</v>
      </c>
      <c r="H285" s="53">
        <v>160</v>
      </c>
      <c r="I285" s="53">
        <v>20</v>
      </c>
      <c r="J285" s="15" t="s">
        <v>784</v>
      </c>
      <c r="K285" s="46" t="s">
        <v>785</v>
      </c>
      <c r="L285" s="50" t="s">
        <v>103</v>
      </c>
      <c r="M285" s="42">
        <v>2800</v>
      </c>
      <c r="N285" s="20">
        <v>0</v>
      </c>
      <c r="O285" s="20" t="s">
        <v>722</v>
      </c>
    </row>
    <row r="286" s="7" customFormat="1" ht="28.8" spans="1:15">
      <c r="A286" s="53">
        <v>283</v>
      </c>
      <c r="B286" s="53" t="s">
        <v>786</v>
      </c>
      <c r="C286" s="61" t="s">
        <v>181</v>
      </c>
      <c r="D286" s="61" t="s">
        <v>88</v>
      </c>
      <c r="E286" s="53" t="e">
        <f>2024-MID(#REF!,7,4)</f>
        <v>#REF!</v>
      </c>
      <c r="F286" s="53" t="s">
        <v>193</v>
      </c>
      <c r="G286" s="53" t="s">
        <v>97</v>
      </c>
      <c r="H286" s="53">
        <v>160</v>
      </c>
      <c r="I286" s="53">
        <v>20</v>
      </c>
      <c r="J286" s="15" t="s">
        <v>787</v>
      </c>
      <c r="K286" s="46" t="s">
        <v>788</v>
      </c>
      <c r="L286" s="50" t="s">
        <v>103</v>
      </c>
      <c r="M286" s="42">
        <v>2800</v>
      </c>
      <c r="N286" s="20">
        <v>0</v>
      </c>
      <c r="O286" s="20" t="s">
        <v>722</v>
      </c>
    </row>
    <row r="287" s="7" customFormat="1" ht="28.8" spans="1:15">
      <c r="A287" s="53">
        <v>284</v>
      </c>
      <c r="B287" s="54" t="s">
        <v>789</v>
      </c>
      <c r="C287" s="61" t="s">
        <v>181</v>
      </c>
      <c r="D287" s="61" t="s">
        <v>88</v>
      </c>
      <c r="E287" s="53" t="e">
        <f>2024-MID(#REF!,7,4)</f>
        <v>#REF!</v>
      </c>
      <c r="F287" s="53" t="s">
        <v>193</v>
      </c>
      <c r="G287" s="53" t="s">
        <v>97</v>
      </c>
      <c r="H287" s="53">
        <v>160</v>
      </c>
      <c r="I287" s="53">
        <v>20</v>
      </c>
      <c r="J287" s="15" t="s">
        <v>790</v>
      </c>
      <c r="K287" s="46" t="s">
        <v>791</v>
      </c>
      <c r="L287" s="50" t="s">
        <v>103</v>
      </c>
      <c r="M287" s="42">
        <v>2800</v>
      </c>
      <c r="N287" s="20">
        <v>0</v>
      </c>
      <c r="O287" s="20" t="s">
        <v>722</v>
      </c>
    </row>
    <row r="288" s="7" customFormat="1" ht="21.6" spans="1:15">
      <c r="A288" s="53">
        <v>285</v>
      </c>
      <c r="B288" s="80" t="s">
        <v>792</v>
      </c>
      <c r="C288" s="61" t="s">
        <v>181</v>
      </c>
      <c r="D288" s="61" t="s">
        <v>88</v>
      </c>
      <c r="E288" s="53" t="e">
        <f>2024-MID(#REF!,7,4)</f>
        <v>#REF!</v>
      </c>
      <c r="F288" s="53" t="s">
        <v>193</v>
      </c>
      <c r="G288" s="53" t="s">
        <v>90</v>
      </c>
      <c r="H288" s="53">
        <v>160</v>
      </c>
      <c r="I288" s="53">
        <v>20</v>
      </c>
      <c r="J288" s="15" t="s">
        <v>793</v>
      </c>
      <c r="K288" s="46" t="s">
        <v>794</v>
      </c>
      <c r="L288" s="50" t="s">
        <v>94</v>
      </c>
      <c r="M288" s="42">
        <v>2800</v>
      </c>
      <c r="N288" s="20">
        <v>1400</v>
      </c>
      <c r="O288" s="20" t="s">
        <v>722</v>
      </c>
    </row>
    <row r="289" s="7" customFormat="1" ht="28.8" spans="1:15">
      <c r="A289" s="53">
        <v>286</v>
      </c>
      <c r="B289" s="53" t="s">
        <v>795</v>
      </c>
      <c r="C289" s="61" t="s">
        <v>181</v>
      </c>
      <c r="D289" s="61" t="s">
        <v>88</v>
      </c>
      <c r="E289" s="53" t="e">
        <f>2024-MID(#REF!,7,4)</f>
        <v>#REF!</v>
      </c>
      <c r="F289" s="53" t="s">
        <v>193</v>
      </c>
      <c r="G289" s="53" t="s">
        <v>97</v>
      </c>
      <c r="H289" s="53">
        <v>160</v>
      </c>
      <c r="I289" s="53">
        <v>20</v>
      </c>
      <c r="J289" s="15" t="s">
        <v>796</v>
      </c>
      <c r="K289" s="46" t="s">
        <v>797</v>
      </c>
      <c r="L289" s="50" t="s">
        <v>103</v>
      </c>
      <c r="M289" s="42">
        <v>2800</v>
      </c>
      <c r="N289" s="20">
        <v>0</v>
      </c>
      <c r="O289" s="20" t="s">
        <v>722</v>
      </c>
    </row>
    <row r="290" s="7" customFormat="1" ht="28.8" spans="1:15">
      <c r="A290" s="53">
        <v>287</v>
      </c>
      <c r="B290" s="53" t="s">
        <v>798</v>
      </c>
      <c r="C290" s="61" t="s">
        <v>181</v>
      </c>
      <c r="D290" s="61" t="s">
        <v>88</v>
      </c>
      <c r="E290" s="53" t="e">
        <f>2024-MID(#REF!,7,4)</f>
        <v>#REF!</v>
      </c>
      <c r="F290" s="53" t="s">
        <v>193</v>
      </c>
      <c r="G290" s="53" t="s">
        <v>97</v>
      </c>
      <c r="H290" s="53">
        <v>160</v>
      </c>
      <c r="I290" s="53">
        <v>20</v>
      </c>
      <c r="J290" s="15" t="s">
        <v>799</v>
      </c>
      <c r="K290" s="46" t="s">
        <v>800</v>
      </c>
      <c r="L290" s="50" t="s">
        <v>103</v>
      </c>
      <c r="M290" s="42">
        <v>2800</v>
      </c>
      <c r="N290" s="20">
        <v>0</v>
      </c>
      <c r="O290" s="20" t="s">
        <v>722</v>
      </c>
    </row>
    <row r="291" s="7" customFormat="1" ht="28.8" spans="1:15">
      <c r="A291" s="53">
        <v>288</v>
      </c>
      <c r="B291" s="61" t="s">
        <v>801</v>
      </c>
      <c r="C291" s="61" t="s">
        <v>181</v>
      </c>
      <c r="D291" s="61" t="s">
        <v>88</v>
      </c>
      <c r="E291" s="53" t="e">
        <f>2024-MID(#REF!,7,4)</f>
        <v>#REF!</v>
      </c>
      <c r="F291" s="53" t="s">
        <v>193</v>
      </c>
      <c r="G291" s="53" t="s">
        <v>97</v>
      </c>
      <c r="H291" s="53">
        <v>160</v>
      </c>
      <c r="I291" s="53">
        <v>20</v>
      </c>
      <c r="J291" s="15" t="s">
        <v>802</v>
      </c>
      <c r="K291" s="50" t="s">
        <v>93</v>
      </c>
      <c r="L291" s="50" t="s">
        <v>94</v>
      </c>
      <c r="M291" s="42">
        <v>2800</v>
      </c>
      <c r="N291" s="20">
        <v>0</v>
      </c>
      <c r="O291" s="20" t="s">
        <v>722</v>
      </c>
    </row>
    <row r="292" s="7" customFormat="1" ht="28.8" spans="1:15">
      <c r="A292" s="53">
        <v>289</v>
      </c>
      <c r="B292" s="53" t="s">
        <v>803</v>
      </c>
      <c r="C292" s="61" t="s">
        <v>181</v>
      </c>
      <c r="D292" s="61" t="s">
        <v>88</v>
      </c>
      <c r="E292" s="53" t="e">
        <f>2024-MID(#REF!,7,4)</f>
        <v>#REF!</v>
      </c>
      <c r="F292" s="53" t="s">
        <v>193</v>
      </c>
      <c r="G292" s="53" t="s">
        <v>97</v>
      </c>
      <c r="H292" s="53">
        <v>160</v>
      </c>
      <c r="I292" s="53">
        <v>20</v>
      </c>
      <c r="J292" s="15" t="s">
        <v>804</v>
      </c>
      <c r="K292" s="46" t="s">
        <v>805</v>
      </c>
      <c r="L292" s="50" t="s">
        <v>103</v>
      </c>
      <c r="M292" s="42">
        <v>2800</v>
      </c>
      <c r="N292" s="20">
        <v>0</v>
      </c>
      <c r="O292" s="20" t="s">
        <v>722</v>
      </c>
    </row>
    <row r="293" s="7" customFormat="1" ht="28.8" spans="1:15">
      <c r="A293" s="53">
        <v>290</v>
      </c>
      <c r="B293" s="57" t="s">
        <v>806</v>
      </c>
      <c r="C293" s="61" t="s">
        <v>181</v>
      </c>
      <c r="D293" s="61" t="s">
        <v>88</v>
      </c>
      <c r="E293" s="53" t="e">
        <f>2024-MID(#REF!,7,4)</f>
        <v>#REF!</v>
      </c>
      <c r="F293" s="53" t="s">
        <v>193</v>
      </c>
      <c r="G293" s="53" t="s">
        <v>97</v>
      </c>
      <c r="H293" s="53">
        <v>160</v>
      </c>
      <c r="I293" s="53">
        <v>20</v>
      </c>
      <c r="J293" s="15" t="s">
        <v>807</v>
      </c>
      <c r="K293" s="46" t="s">
        <v>808</v>
      </c>
      <c r="L293" s="50" t="s">
        <v>103</v>
      </c>
      <c r="M293" s="42">
        <v>2800</v>
      </c>
      <c r="N293" s="20">
        <v>0</v>
      </c>
      <c r="O293" s="20" t="s">
        <v>722</v>
      </c>
    </row>
    <row r="294" s="7" customFormat="1" ht="28.8" spans="1:15">
      <c r="A294" s="53">
        <v>291</v>
      </c>
      <c r="B294" s="53" t="s">
        <v>809</v>
      </c>
      <c r="C294" s="61" t="s">
        <v>181</v>
      </c>
      <c r="D294" s="61" t="s">
        <v>88</v>
      </c>
      <c r="E294" s="53" t="e">
        <f>2024-MID(#REF!,7,4)</f>
        <v>#REF!</v>
      </c>
      <c r="F294" s="53" t="s">
        <v>193</v>
      </c>
      <c r="G294" s="53" t="s">
        <v>97</v>
      </c>
      <c r="H294" s="53">
        <v>160</v>
      </c>
      <c r="I294" s="53">
        <v>20</v>
      </c>
      <c r="J294" s="15" t="s">
        <v>810</v>
      </c>
      <c r="K294" s="46" t="s">
        <v>811</v>
      </c>
      <c r="L294" s="50" t="s">
        <v>94</v>
      </c>
      <c r="M294" s="42">
        <v>2800</v>
      </c>
      <c r="N294" s="20">
        <v>1400</v>
      </c>
      <c r="O294" s="20" t="s">
        <v>722</v>
      </c>
    </row>
    <row r="295" s="7" customFormat="1" spans="1:15">
      <c r="A295" s="53">
        <v>292</v>
      </c>
      <c r="B295" s="53" t="s">
        <v>812</v>
      </c>
      <c r="C295" s="61" t="s">
        <v>181</v>
      </c>
      <c r="D295" s="61" t="s">
        <v>88</v>
      </c>
      <c r="E295" s="53" t="e">
        <f>2024-MID(#REF!,7,4)</f>
        <v>#REF!</v>
      </c>
      <c r="F295" s="53" t="s">
        <v>193</v>
      </c>
      <c r="G295" s="53" t="s">
        <v>90</v>
      </c>
      <c r="H295" s="53">
        <v>160</v>
      </c>
      <c r="I295" s="53">
        <v>20</v>
      </c>
      <c r="J295" s="15" t="s">
        <v>813</v>
      </c>
      <c r="K295" s="14" t="s">
        <v>93</v>
      </c>
      <c r="L295" s="50" t="s">
        <v>103</v>
      </c>
      <c r="M295" s="42">
        <v>2800</v>
      </c>
      <c r="N295" s="20">
        <v>0</v>
      </c>
      <c r="O295" s="20" t="s">
        <v>722</v>
      </c>
    </row>
    <row r="296" s="7" customFormat="1" ht="28.8" spans="1:15">
      <c r="A296" s="53">
        <v>293</v>
      </c>
      <c r="B296" s="54" t="s">
        <v>814</v>
      </c>
      <c r="C296" s="61" t="s">
        <v>181</v>
      </c>
      <c r="D296" s="61" t="s">
        <v>88</v>
      </c>
      <c r="E296" s="53" t="e">
        <f>2024-MID(#REF!,7,4)</f>
        <v>#REF!</v>
      </c>
      <c r="F296" s="53" t="s">
        <v>193</v>
      </c>
      <c r="G296" s="53" t="s">
        <v>97</v>
      </c>
      <c r="H296" s="53">
        <v>160</v>
      </c>
      <c r="I296" s="53">
        <v>20</v>
      </c>
      <c r="J296" s="15" t="s">
        <v>815</v>
      </c>
      <c r="K296" s="46" t="s">
        <v>816</v>
      </c>
      <c r="L296" s="50" t="s">
        <v>94</v>
      </c>
      <c r="M296" s="42">
        <v>2800</v>
      </c>
      <c r="N296" s="20">
        <v>1400</v>
      </c>
      <c r="O296" s="20" t="s">
        <v>722</v>
      </c>
    </row>
    <row r="297" s="7" customFormat="1" ht="28.8" spans="1:15">
      <c r="A297" s="53">
        <v>294</v>
      </c>
      <c r="B297" s="70" t="s">
        <v>817</v>
      </c>
      <c r="C297" s="61" t="s">
        <v>181</v>
      </c>
      <c r="D297" s="61" t="s">
        <v>88</v>
      </c>
      <c r="E297" s="53" t="e">
        <f>2024-MID(#REF!,7,4)</f>
        <v>#REF!</v>
      </c>
      <c r="F297" s="53" t="s">
        <v>193</v>
      </c>
      <c r="G297" s="53" t="s">
        <v>97</v>
      </c>
      <c r="H297" s="53">
        <v>160</v>
      </c>
      <c r="I297" s="53">
        <v>20</v>
      </c>
      <c r="J297" s="15" t="s">
        <v>818</v>
      </c>
      <c r="K297" s="46" t="s">
        <v>819</v>
      </c>
      <c r="L297" s="50" t="s">
        <v>103</v>
      </c>
      <c r="M297" s="42">
        <v>2800</v>
      </c>
      <c r="N297" s="20">
        <v>0</v>
      </c>
      <c r="O297" s="20" t="s">
        <v>722</v>
      </c>
    </row>
    <row r="298" s="7" customFormat="1" ht="28.8" spans="1:15">
      <c r="A298" s="53">
        <v>295</v>
      </c>
      <c r="B298" s="60" t="s">
        <v>820</v>
      </c>
      <c r="C298" s="61" t="s">
        <v>181</v>
      </c>
      <c r="D298" s="61" t="s">
        <v>88</v>
      </c>
      <c r="E298" s="53" t="e">
        <f>2024-MID(#REF!,7,4)</f>
        <v>#REF!</v>
      </c>
      <c r="F298" s="53" t="s">
        <v>193</v>
      </c>
      <c r="G298" s="53" t="s">
        <v>97</v>
      </c>
      <c r="H298" s="53">
        <v>160</v>
      </c>
      <c r="I298" s="53">
        <v>20</v>
      </c>
      <c r="J298" s="15" t="s">
        <v>821</v>
      </c>
      <c r="K298" s="14" t="s">
        <v>93</v>
      </c>
      <c r="L298" s="50" t="s">
        <v>103</v>
      </c>
      <c r="M298" s="42">
        <v>2800</v>
      </c>
      <c r="N298" s="20">
        <v>0</v>
      </c>
      <c r="O298" s="20" t="s">
        <v>722</v>
      </c>
    </row>
    <row r="299" s="7" customFormat="1" ht="28.8" spans="1:15">
      <c r="A299" s="53">
        <v>296</v>
      </c>
      <c r="B299" s="60" t="s">
        <v>822</v>
      </c>
      <c r="C299" s="61" t="s">
        <v>181</v>
      </c>
      <c r="D299" s="61" t="s">
        <v>88</v>
      </c>
      <c r="E299" s="53" t="e">
        <f>2024-MID(#REF!,7,4)</f>
        <v>#REF!</v>
      </c>
      <c r="F299" s="53" t="s">
        <v>193</v>
      </c>
      <c r="G299" s="53" t="s">
        <v>97</v>
      </c>
      <c r="H299" s="53">
        <v>160</v>
      </c>
      <c r="I299" s="53">
        <v>20</v>
      </c>
      <c r="J299" s="15" t="s">
        <v>823</v>
      </c>
      <c r="K299" s="14" t="s">
        <v>93</v>
      </c>
      <c r="L299" s="50" t="s">
        <v>103</v>
      </c>
      <c r="M299" s="42">
        <v>2800</v>
      </c>
      <c r="N299" s="20">
        <v>0</v>
      </c>
      <c r="O299" s="20" t="s">
        <v>722</v>
      </c>
    </row>
    <row r="300" s="7" customFormat="1" ht="28.8" spans="1:15">
      <c r="A300" s="53">
        <v>297</v>
      </c>
      <c r="B300" s="60" t="s">
        <v>824</v>
      </c>
      <c r="C300" s="61" t="s">
        <v>181</v>
      </c>
      <c r="D300" s="61" t="s">
        <v>88</v>
      </c>
      <c r="E300" s="53" t="e">
        <f>2024-MID(#REF!,7,4)</f>
        <v>#REF!</v>
      </c>
      <c r="F300" s="53" t="s">
        <v>193</v>
      </c>
      <c r="G300" s="53" t="s">
        <v>97</v>
      </c>
      <c r="H300" s="53">
        <v>160</v>
      </c>
      <c r="I300" s="53">
        <v>20</v>
      </c>
      <c r="J300" s="15" t="s">
        <v>825</v>
      </c>
      <c r="K300" s="46" t="s">
        <v>826</v>
      </c>
      <c r="L300" s="50" t="s">
        <v>94</v>
      </c>
      <c r="M300" s="42">
        <v>2800</v>
      </c>
      <c r="N300" s="20">
        <v>1400</v>
      </c>
      <c r="O300" s="20" t="s">
        <v>722</v>
      </c>
    </row>
    <row r="301" s="7" customFormat="1" ht="28.8" spans="1:15">
      <c r="A301" s="53">
        <v>298</v>
      </c>
      <c r="B301" s="60" t="s">
        <v>827</v>
      </c>
      <c r="C301" s="61" t="s">
        <v>181</v>
      </c>
      <c r="D301" s="61" t="s">
        <v>88</v>
      </c>
      <c r="E301" s="53" t="e">
        <f>2024-MID(#REF!,7,4)</f>
        <v>#REF!</v>
      </c>
      <c r="F301" s="53" t="s">
        <v>193</v>
      </c>
      <c r="G301" s="53" t="s">
        <v>97</v>
      </c>
      <c r="H301" s="53">
        <v>160</v>
      </c>
      <c r="I301" s="53">
        <v>20</v>
      </c>
      <c r="J301" s="15" t="s">
        <v>828</v>
      </c>
      <c r="K301" s="46" t="s">
        <v>829</v>
      </c>
      <c r="L301" s="50" t="s">
        <v>103</v>
      </c>
      <c r="M301" s="42">
        <v>2800</v>
      </c>
      <c r="N301" s="20">
        <v>0</v>
      </c>
      <c r="O301" s="20" t="s">
        <v>722</v>
      </c>
    </row>
    <row r="302" s="7" customFormat="1" ht="24" spans="1:15">
      <c r="A302" s="53">
        <v>299</v>
      </c>
      <c r="B302" s="26" t="s">
        <v>830</v>
      </c>
      <c r="C302" s="26" t="s">
        <v>87</v>
      </c>
      <c r="D302" s="26" t="s">
        <v>88</v>
      </c>
      <c r="E302" s="26">
        <v>32</v>
      </c>
      <c r="F302" s="81" t="s">
        <v>89</v>
      </c>
      <c r="G302" s="82" t="s">
        <v>90</v>
      </c>
      <c r="H302" s="81" t="s">
        <v>91</v>
      </c>
      <c r="I302" s="26">
        <v>25</v>
      </c>
      <c r="J302" s="16" t="s">
        <v>831</v>
      </c>
      <c r="K302" s="50" t="s">
        <v>832</v>
      </c>
      <c r="L302" s="41" t="s">
        <v>94</v>
      </c>
      <c r="M302" s="42">
        <v>4000</v>
      </c>
      <c r="N302" s="20">
        <v>2000</v>
      </c>
      <c r="O302" s="20" t="s">
        <v>833</v>
      </c>
    </row>
    <row r="303" s="7" customFormat="1" spans="1:15">
      <c r="A303" s="53">
        <v>300</v>
      </c>
      <c r="B303" s="50" t="s">
        <v>834</v>
      </c>
      <c r="C303" s="26" t="s">
        <v>87</v>
      </c>
      <c r="D303" s="26" t="s">
        <v>88</v>
      </c>
      <c r="E303" s="26">
        <v>51</v>
      </c>
      <c r="F303" s="83" t="s">
        <v>89</v>
      </c>
      <c r="G303" s="82" t="s">
        <v>90</v>
      </c>
      <c r="H303" s="83" t="s">
        <v>91</v>
      </c>
      <c r="I303" s="16">
        <v>25</v>
      </c>
      <c r="J303" s="16" t="s">
        <v>835</v>
      </c>
      <c r="K303" s="50" t="s">
        <v>93</v>
      </c>
      <c r="L303" s="41" t="s">
        <v>103</v>
      </c>
      <c r="M303" s="42">
        <v>4000</v>
      </c>
      <c r="N303" s="20">
        <v>0</v>
      </c>
      <c r="O303" s="20" t="s">
        <v>833</v>
      </c>
    </row>
    <row r="304" s="7" customFormat="1" ht="24" spans="1:15">
      <c r="A304" s="53">
        <v>301</v>
      </c>
      <c r="B304" s="50" t="s">
        <v>836</v>
      </c>
      <c r="C304" s="16" t="s">
        <v>87</v>
      </c>
      <c r="D304" s="26" t="s">
        <v>88</v>
      </c>
      <c r="E304" s="26">
        <v>23</v>
      </c>
      <c r="F304" s="83" t="s">
        <v>89</v>
      </c>
      <c r="G304" s="82" t="s">
        <v>97</v>
      </c>
      <c r="H304" s="83" t="s">
        <v>91</v>
      </c>
      <c r="I304" s="16">
        <v>25</v>
      </c>
      <c r="J304" s="16" t="s">
        <v>837</v>
      </c>
      <c r="K304" s="50" t="s">
        <v>838</v>
      </c>
      <c r="L304" s="41" t="s">
        <v>94</v>
      </c>
      <c r="M304" s="42">
        <v>4000</v>
      </c>
      <c r="N304" s="20">
        <v>2000</v>
      </c>
      <c r="O304" s="20" t="s">
        <v>833</v>
      </c>
    </row>
    <row r="305" s="7" customFormat="1" ht="24" spans="1:15">
      <c r="A305" s="53">
        <v>302</v>
      </c>
      <c r="B305" s="83" t="s">
        <v>839</v>
      </c>
      <c r="C305" s="43" t="s">
        <v>87</v>
      </c>
      <c r="D305" s="26" t="s">
        <v>88</v>
      </c>
      <c r="E305" s="26">
        <v>53</v>
      </c>
      <c r="F305" s="83" t="s">
        <v>89</v>
      </c>
      <c r="G305" s="82" t="s">
        <v>97</v>
      </c>
      <c r="H305" s="81" t="s">
        <v>91</v>
      </c>
      <c r="I305" s="26">
        <v>25</v>
      </c>
      <c r="J305" s="16" t="s">
        <v>840</v>
      </c>
      <c r="K305" s="50" t="s">
        <v>841</v>
      </c>
      <c r="L305" s="41" t="s">
        <v>103</v>
      </c>
      <c r="M305" s="42">
        <v>4000</v>
      </c>
      <c r="N305" s="20">
        <v>0</v>
      </c>
      <c r="O305" s="20" t="s">
        <v>833</v>
      </c>
    </row>
    <row r="306" s="7" customFormat="1" ht="24" spans="1:15">
      <c r="A306" s="53">
        <v>303</v>
      </c>
      <c r="B306" s="83" t="s">
        <v>842</v>
      </c>
      <c r="C306" s="43" t="s">
        <v>87</v>
      </c>
      <c r="D306" s="26" t="s">
        <v>88</v>
      </c>
      <c r="E306" s="26">
        <v>52</v>
      </c>
      <c r="F306" s="83" t="s">
        <v>89</v>
      </c>
      <c r="G306" s="82" t="s">
        <v>97</v>
      </c>
      <c r="H306" s="83" t="s">
        <v>91</v>
      </c>
      <c r="I306" s="16">
        <v>25</v>
      </c>
      <c r="J306" s="16" t="s">
        <v>843</v>
      </c>
      <c r="K306" s="50" t="s">
        <v>93</v>
      </c>
      <c r="L306" s="41" t="s">
        <v>103</v>
      </c>
      <c r="M306" s="42">
        <v>4000</v>
      </c>
      <c r="N306" s="20">
        <v>0</v>
      </c>
      <c r="O306" s="20" t="s">
        <v>833</v>
      </c>
    </row>
    <row r="307" s="7" customFormat="1" ht="24" spans="1:15">
      <c r="A307" s="53">
        <v>304</v>
      </c>
      <c r="B307" s="83" t="s">
        <v>844</v>
      </c>
      <c r="C307" s="43" t="s">
        <v>87</v>
      </c>
      <c r="D307" s="26" t="s">
        <v>88</v>
      </c>
      <c r="E307" s="26">
        <v>54</v>
      </c>
      <c r="F307" s="83" t="s">
        <v>89</v>
      </c>
      <c r="G307" s="82" t="s">
        <v>97</v>
      </c>
      <c r="H307" s="81" t="s">
        <v>91</v>
      </c>
      <c r="I307" s="26">
        <v>25</v>
      </c>
      <c r="J307" s="16" t="s">
        <v>845</v>
      </c>
      <c r="K307" s="50" t="s">
        <v>846</v>
      </c>
      <c r="L307" s="41" t="s">
        <v>94</v>
      </c>
      <c r="M307" s="42">
        <v>4000</v>
      </c>
      <c r="N307" s="20">
        <v>2000</v>
      </c>
      <c r="O307" s="20" t="s">
        <v>833</v>
      </c>
    </row>
    <row r="308" s="7" customFormat="1" spans="1:15">
      <c r="A308" s="53">
        <v>305</v>
      </c>
      <c r="B308" s="83" t="s">
        <v>847</v>
      </c>
      <c r="C308" s="43" t="s">
        <v>87</v>
      </c>
      <c r="D308" s="26" t="s">
        <v>88</v>
      </c>
      <c r="E308" s="26">
        <v>41</v>
      </c>
      <c r="F308" s="83" t="s">
        <v>89</v>
      </c>
      <c r="G308" s="82" t="s">
        <v>90</v>
      </c>
      <c r="H308" s="83" t="s">
        <v>91</v>
      </c>
      <c r="I308" s="16">
        <v>25</v>
      </c>
      <c r="J308" s="16" t="s">
        <v>848</v>
      </c>
      <c r="K308" s="50" t="s">
        <v>93</v>
      </c>
      <c r="L308" s="41" t="s">
        <v>103</v>
      </c>
      <c r="M308" s="42">
        <v>4000</v>
      </c>
      <c r="N308" s="20">
        <v>0</v>
      </c>
      <c r="O308" s="20" t="s">
        <v>833</v>
      </c>
    </row>
    <row r="309" s="7" customFormat="1" ht="24" spans="1:15">
      <c r="A309" s="53">
        <v>306</v>
      </c>
      <c r="B309" s="83" t="s">
        <v>849</v>
      </c>
      <c r="C309" s="43" t="s">
        <v>87</v>
      </c>
      <c r="D309" s="26" t="s">
        <v>88</v>
      </c>
      <c r="E309" s="26">
        <v>56</v>
      </c>
      <c r="F309" s="83" t="s">
        <v>89</v>
      </c>
      <c r="G309" s="82" t="s">
        <v>97</v>
      </c>
      <c r="H309" s="83" t="s">
        <v>91</v>
      </c>
      <c r="I309" s="16">
        <v>25</v>
      </c>
      <c r="J309" s="16" t="s">
        <v>850</v>
      </c>
      <c r="K309" s="50" t="s">
        <v>851</v>
      </c>
      <c r="L309" s="41" t="s">
        <v>103</v>
      </c>
      <c r="M309" s="42">
        <v>4000</v>
      </c>
      <c r="N309" s="20">
        <v>0</v>
      </c>
      <c r="O309" s="20" t="s">
        <v>833</v>
      </c>
    </row>
    <row r="310" s="7" customFormat="1" ht="24" spans="1:15">
      <c r="A310" s="53">
        <v>307</v>
      </c>
      <c r="B310" s="83" t="s">
        <v>852</v>
      </c>
      <c r="C310" s="43" t="s">
        <v>87</v>
      </c>
      <c r="D310" s="26" t="s">
        <v>88</v>
      </c>
      <c r="E310" s="26">
        <v>44</v>
      </c>
      <c r="F310" s="83" t="s">
        <v>89</v>
      </c>
      <c r="G310" s="82" t="s">
        <v>97</v>
      </c>
      <c r="H310" s="83" t="s">
        <v>91</v>
      </c>
      <c r="I310" s="16">
        <v>25</v>
      </c>
      <c r="J310" s="16" t="s">
        <v>853</v>
      </c>
      <c r="K310" s="50" t="s">
        <v>854</v>
      </c>
      <c r="L310" s="41" t="s">
        <v>103</v>
      </c>
      <c r="M310" s="42">
        <v>4000</v>
      </c>
      <c r="N310" s="20">
        <v>0</v>
      </c>
      <c r="O310" s="20" t="s">
        <v>833</v>
      </c>
    </row>
    <row r="311" s="7" customFormat="1" spans="1:15">
      <c r="A311" s="53">
        <v>308</v>
      </c>
      <c r="B311" s="83" t="s">
        <v>855</v>
      </c>
      <c r="C311" s="43" t="s">
        <v>87</v>
      </c>
      <c r="D311" s="26" t="s">
        <v>88</v>
      </c>
      <c r="E311" s="26">
        <v>48</v>
      </c>
      <c r="F311" s="83" t="s">
        <v>89</v>
      </c>
      <c r="G311" s="82" t="s">
        <v>90</v>
      </c>
      <c r="H311" s="83" t="s">
        <v>91</v>
      </c>
      <c r="I311" s="16">
        <v>25</v>
      </c>
      <c r="J311" s="16" t="s">
        <v>856</v>
      </c>
      <c r="K311" s="50" t="s">
        <v>93</v>
      </c>
      <c r="L311" s="41" t="s">
        <v>103</v>
      </c>
      <c r="M311" s="42">
        <v>4000</v>
      </c>
      <c r="N311" s="20">
        <v>0</v>
      </c>
      <c r="O311" s="20" t="s">
        <v>833</v>
      </c>
    </row>
    <row r="312" s="7" customFormat="1" ht="24" spans="1:15">
      <c r="A312" s="53">
        <v>309</v>
      </c>
      <c r="B312" s="83" t="s">
        <v>857</v>
      </c>
      <c r="C312" s="43" t="s">
        <v>87</v>
      </c>
      <c r="D312" s="26" t="s">
        <v>88</v>
      </c>
      <c r="E312" s="26">
        <v>34</v>
      </c>
      <c r="F312" s="83" t="s">
        <v>89</v>
      </c>
      <c r="G312" s="82" t="s">
        <v>97</v>
      </c>
      <c r="H312" s="81" t="s">
        <v>91</v>
      </c>
      <c r="I312" s="26">
        <v>25</v>
      </c>
      <c r="J312" s="16" t="s">
        <v>858</v>
      </c>
      <c r="K312" s="50" t="s">
        <v>859</v>
      </c>
      <c r="L312" s="41" t="s">
        <v>103</v>
      </c>
      <c r="M312" s="42">
        <v>4000</v>
      </c>
      <c r="N312" s="20">
        <v>0</v>
      </c>
      <c r="O312" s="20" t="s">
        <v>833</v>
      </c>
    </row>
    <row r="313" s="7" customFormat="1" ht="24" spans="1:15">
      <c r="A313" s="53">
        <v>310</v>
      </c>
      <c r="B313" s="83" t="s">
        <v>860</v>
      </c>
      <c r="C313" s="43" t="s">
        <v>87</v>
      </c>
      <c r="D313" s="26" t="s">
        <v>88</v>
      </c>
      <c r="E313" s="26">
        <v>54</v>
      </c>
      <c r="F313" s="83" t="s">
        <v>89</v>
      </c>
      <c r="G313" s="82" t="s">
        <v>90</v>
      </c>
      <c r="H313" s="83" t="s">
        <v>91</v>
      </c>
      <c r="I313" s="16">
        <v>25</v>
      </c>
      <c r="J313" s="16" t="s">
        <v>861</v>
      </c>
      <c r="K313" s="50" t="s">
        <v>862</v>
      </c>
      <c r="L313" s="41" t="s">
        <v>103</v>
      </c>
      <c r="M313" s="42">
        <v>4000</v>
      </c>
      <c r="N313" s="20">
        <v>0</v>
      </c>
      <c r="O313" s="20" t="s">
        <v>833</v>
      </c>
    </row>
    <row r="314" s="7" customFormat="1" ht="24" spans="1:15">
      <c r="A314" s="53">
        <v>311</v>
      </c>
      <c r="B314" s="84" t="s">
        <v>863</v>
      </c>
      <c r="C314" s="43" t="s">
        <v>87</v>
      </c>
      <c r="D314" s="26" t="s">
        <v>88</v>
      </c>
      <c r="E314" s="26">
        <v>47</v>
      </c>
      <c r="F314" s="83" t="s">
        <v>89</v>
      </c>
      <c r="G314" s="82" t="s">
        <v>90</v>
      </c>
      <c r="H314" s="83" t="s">
        <v>91</v>
      </c>
      <c r="I314" s="16">
        <v>25</v>
      </c>
      <c r="J314" s="16" t="s">
        <v>864</v>
      </c>
      <c r="K314" s="50" t="s">
        <v>865</v>
      </c>
      <c r="L314" s="41" t="s">
        <v>94</v>
      </c>
      <c r="M314" s="42">
        <v>4000</v>
      </c>
      <c r="N314" s="20">
        <v>2000</v>
      </c>
      <c r="O314" s="20" t="s">
        <v>833</v>
      </c>
    </row>
    <row r="315" s="7" customFormat="1" ht="24" spans="1:15">
      <c r="A315" s="53">
        <v>312</v>
      </c>
      <c r="B315" s="83" t="s">
        <v>866</v>
      </c>
      <c r="C315" s="43" t="s">
        <v>87</v>
      </c>
      <c r="D315" s="26" t="s">
        <v>88</v>
      </c>
      <c r="E315" s="26">
        <v>51</v>
      </c>
      <c r="F315" s="83" t="s">
        <v>89</v>
      </c>
      <c r="G315" s="82" t="s">
        <v>97</v>
      </c>
      <c r="H315" s="81" t="s">
        <v>91</v>
      </c>
      <c r="I315" s="26">
        <v>25</v>
      </c>
      <c r="J315" s="16" t="s">
        <v>867</v>
      </c>
      <c r="K315" s="50" t="s">
        <v>868</v>
      </c>
      <c r="L315" s="41" t="s">
        <v>103</v>
      </c>
      <c r="M315" s="42">
        <v>4000</v>
      </c>
      <c r="N315" s="20">
        <v>0</v>
      </c>
      <c r="O315" s="20" t="s">
        <v>833</v>
      </c>
    </row>
    <row r="316" s="7" customFormat="1" ht="24" spans="1:15">
      <c r="A316" s="53">
        <v>313</v>
      </c>
      <c r="B316" s="83" t="s">
        <v>217</v>
      </c>
      <c r="C316" s="43" t="s">
        <v>181</v>
      </c>
      <c r="D316" s="26" t="s">
        <v>88</v>
      </c>
      <c r="E316" s="26">
        <v>37</v>
      </c>
      <c r="F316" s="83" t="s">
        <v>89</v>
      </c>
      <c r="G316" s="82" t="s">
        <v>90</v>
      </c>
      <c r="H316" s="83" t="s">
        <v>91</v>
      </c>
      <c r="I316" s="16">
        <v>25</v>
      </c>
      <c r="J316" s="16" t="s">
        <v>869</v>
      </c>
      <c r="K316" s="50" t="s">
        <v>870</v>
      </c>
      <c r="L316" s="41" t="s">
        <v>103</v>
      </c>
      <c r="M316" s="42">
        <v>4000</v>
      </c>
      <c r="N316" s="20">
        <v>0</v>
      </c>
      <c r="O316" s="20" t="s">
        <v>833</v>
      </c>
    </row>
    <row r="317" s="7" customFormat="1" ht="24" spans="1:15">
      <c r="A317" s="53">
        <v>314</v>
      </c>
      <c r="B317" s="26" t="s">
        <v>871</v>
      </c>
      <c r="C317" s="82" t="s">
        <v>87</v>
      </c>
      <c r="D317" s="26" t="s">
        <v>88</v>
      </c>
      <c r="E317" s="26">
        <v>43</v>
      </c>
      <c r="F317" s="81" t="s">
        <v>89</v>
      </c>
      <c r="G317" s="82" t="s">
        <v>97</v>
      </c>
      <c r="H317" s="81" t="s">
        <v>91</v>
      </c>
      <c r="I317" s="26">
        <v>25</v>
      </c>
      <c r="J317" s="16" t="s">
        <v>872</v>
      </c>
      <c r="K317" s="50" t="s">
        <v>873</v>
      </c>
      <c r="L317" s="18" t="s">
        <v>94</v>
      </c>
      <c r="M317" s="42">
        <v>4000</v>
      </c>
      <c r="N317" s="20">
        <v>2000</v>
      </c>
      <c r="O317" s="20" t="s">
        <v>833</v>
      </c>
    </row>
    <row r="318" s="7" customFormat="1" ht="24" spans="1:15">
      <c r="A318" s="53">
        <v>315</v>
      </c>
      <c r="B318" s="83" t="s">
        <v>874</v>
      </c>
      <c r="C318" s="43" t="s">
        <v>87</v>
      </c>
      <c r="D318" s="26" t="s">
        <v>88</v>
      </c>
      <c r="E318" s="26">
        <v>29</v>
      </c>
      <c r="F318" s="83" t="s">
        <v>89</v>
      </c>
      <c r="G318" s="82" t="s">
        <v>90</v>
      </c>
      <c r="H318" s="83" t="s">
        <v>91</v>
      </c>
      <c r="I318" s="16">
        <v>25</v>
      </c>
      <c r="J318" s="16" t="s">
        <v>875</v>
      </c>
      <c r="K318" s="50" t="s">
        <v>876</v>
      </c>
      <c r="L318" s="18" t="s">
        <v>103</v>
      </c>
      <c r="M318" s="42">
        <v>4000</v>
      </c>
      <c r="N318" s="20">
        <v>0</v>
      </c>
      <c r="O318" s="20" t="s">
        <v>833</v>
      </c>
    </row>
    <row r="319" s="7" customFormat="1" ht="24" spans="1:15">
      <c r="A319" s="53">
        <v>316</v>
      </c>
      <c r="B319" s="83" t="s">
        <v>877</v>
      </c>
      <c r="C319" s="43" t="s">
        <v>87</v>
      </c>
      <c r="D319" s="26" t="s">
        <v>88</v>
      </c>
      <c r="E319" s="26">
        <v>37</v>
      </c>
      <c r="F319" s="83" t="s">
        <v>89</v>
      </c>
      <c r="G319" s="82" t="s">
        <v>97</v>
      </c>
      <c r="H319" s="83" t="s">
        <v>91</v>
      </c>
      <c r="I319" s="16">
        <v>25</v>
      </c>
      <c r="J319" s="16" t="s">
        <v>878</v>
      </c>
      <c r="K319" s="50" t="s">
        <v>879</v>
      </c>
      <c r="L319" s="18" t="s">
        <v>94</v>
      </c>
      <c r="M319" s="42">
        <v>4000</v>
      </c>
      <c r="N319" s="20">
        <v>2000</v>
      </c>
      <c r="O319" s="20" t="s">
        <v>833</v>
      </c>
    </row>
    <row r="320" s="7" customFormat="1" ht="24" spans="1:15">
      <c r="A320" s="53">
        <v>317</v>
      </c>
      <c r="B320" s="83" t="s">
        <v>880</v>
      </c>
      <c r="C320" s="43" t="s">
        <v>87</v>
      </c>
      <c r="D320" s="26" t="s">
        <v>88</v>
      </c>
      <c r="E320" s="26">
        <v>30</v>
      </c>
      <c r="F320" s="83" t="s">
        <v>89</v>
      </c>
      <c r="G320" s="82" t="s">
        <v>97</v>
      </c>
      <c r="H320" s="81" t="s">
        <v>91</v>
      </c>
      <c r="I320" s="26">
        <v>25</v>
      </c>
      <c r="J320" s="16" t="s">
        <v>881</v>
      </c>
      <c r="K320" s="50" t="s">
        <v>882</v>
      </c>
      <c r="L320" s="18" t="s">
        <v>103</v>
      </c>
      <c r="M320" s="42">
        <v>4000</v>
      </c>
      <c r="N320" s="20">
        <v>0</v>
      </c>
      <c r="O320" s="20" t="s">
        <v>833</v>
      </c>
    </row>
    <row r="321" s="7" customFormat="1" ht="24" spans="1:15">
      <c r="A321" s="53">
        <v>318</v>
      </c>
      <c r="B321" s="83" t="s">
        <v>883</v>
      </c>
      <c r="C321" s="43" t="s">
        <v>87</v>
      </c>
      <c r="D321" s="26" t="s">
        <v>88</v>
      </c>
      <c r="E321" s="26">
        <v>49</v>
      </c>
      <c r="F321" s="83" t="s">
        <v>89</v>
      </c>
      <c r="G321" s="82" t="s">
        <v>90</v>
      </c>
      <c r="H321" s="83" t="s">
        <v>91</v>
      </c>
      <c r="I321" s="16">
        <v>25</v>
      </c>
      <c r="J321" s="16" t="s">
        <v>884</v>
      </c>
      <c r="K321" s="50" t="s">
        <v>885</v>
      </c>
      <c r="L321" s="18" t="s">
        <v>94</v>
      </c>
      <c r="M321" s="42">
        <v>4000</v>
      </c>
      <c r="N321" s="20">
        <v>2000</v>
      </c>
      <c r="O321" s="20" t="s">
        <v>833</v>
      </c>
    </row>
    <row r="322" s="7" customFormat="1" ht="24" spans="1:15">
      <c r="A322" s="53">
        <v>319</v>
      </c>
      <c r="B322" s="16" t="s">
        <v>886</v>
      </c>
      <c r="C322" s="43" t="s">
        <v>87</v>
      </c>
      <c r="D322" s="26" t="s">
        <v>88</v>
      </c>
      <c r="E322" s="26">
        <v>46</v>
      </c>
      <c r="F322" s="83" t="s">
        <v>89</v>
      </c>
      <c r="G322" s="82" t="s">
        <v>97</v>
      </c>
      <c r="H322" s="83" t="s">
        <v>91</v>
      </c>
      <c r="I322" s="16">
        <v>25</v>
      </c>
      <c r="J322" s="16" t="s">
        <v>887</v>
      </c>
      <c r="K322" s="50" t="s">
        <v>888</v>
      </c>
      <c r="L322" s="18" t="s">
        <v>94</v>
      </c>
      <c r="M322" s="42">
        <v>4000</v>
      </c>
      <c r="N322" s="20">
        <v>2000</v>
      </c>
      <c r="O322" s="20" t="s">
        <v>833</v>
      </c>
    </row>
    <row r="323" s="7" customFormat="1" ht="24" spans="1:15">
      <c r="A323" s="53">
        <v>320</v>
      </c>
      <c r="B323" s="83" t="s">
        <v>889</v>
      </c>
      <c r="C323" s="43" t="s">
        <v>87</v>
      </c>
      <c r="D323" s="26" t="s">
        <v>88</v>
      </c>
      <c r="E323" s="26">
        <v>35</v>
      </c>
      <c r="F323" s="83" t="s">
        <v>89</v>
      </c>
      <c r="G323" s="82" t="s">
        <v>97</v>
      </c>
      <c r="H323" s="81" t="s">
        <v>91</v>
      </c>
      <c r="I323" s="26">
        <v>25</v>
      </c>
      <c r="J323" s="16" t="s">
        <v>890</v>
      </c>
      <c r="K323" s="87" t="s">
        <v>891</v>
      </c>
      <c r="L323" s="18" t="s">
        <v>94</v>
      </c>
      <c r="M323" s="42">
        <v>4000</v>
      </c>
      <c r="N323" s="20">
        <v>2000</v>
      </c>
      <c r="O323" s="20" t="s">
        <v>833</v>
      </c>
    </row>
    <row r="324" s="7" customFormat="1" ht="24" spans="1:15">
      <c r="A324" s="53">
        <v>321</v>
      </c>
      <c r="B324" s="83" t="s">
        <v>892</v>
      </c>
      <c r="C324" s="43" t="s">
        <v>87</v>
      </c>
      <c r="D324" s="26" t="s">
        <v>88</v>
      </c>
      <c r="E324" s="26">
        <v>54</v>
      </c>
      <c r="F324" s="83" t="s">
        <v>89</v>
      </c>
      <c r="G324" s="82" t="s">
        <v>97</v>
      </c>
      <c r="H324" s="83" t="s">
        <v>91</v>
      </c>
      <c r="I324" s="16">
        <v>25</v>
      </c>
      <c r="J324" s="16" t="s">
        <v>893</v>
      </c>
      <c r="K324" s="87" t="s">
        <v>894</v>
      </c>
      <c r="L324" s="18" t="s">
        <v>103</v>
      </c>
      <c r="M324" s="42">
        <v>4000</v>
      </c>
      <c r="N324" s="20">
        <v>0</v>
      </c>
      <c r="O324" s="20" t="s">
        <v>833</v>
      </c>
    </row>
    <row r="325" s="7" customFormat="1" ht="24" spans="1:15">
      <c r="A325" s="53">
        <v>322</v>
      </c>
      <c r="B325" s="81" t="s">
        <v>895</v>
      </c>
      <c r="C325" s="43" t="s">
        <v>87</v>
      </c>
      <c r="D325" s="26" t="s">
        <v>88</v>
      </c>
      <c r="E325" s="26">
        <v>29</v>
      </c>
      <c r="F325" s="81" t="s">
        <v>89</v>
      </c>
      <c r="G325" s="82" t="s">
        <v>97</v>
      </c>
      <c r="H325" s="83" t="s">
        <v>91</v>
      </c>
      <c r="I325" s="16">
        <v>25</v>
      </c>
      <c r="J325" s="16" t="s">
        <v>896</v>
      </c>
      <c r="K325" s="87" t="s">
        <v>897</v>
      </c>
      <c r="L325" s="18" t="s">
        <v>103</v>
      </c>
      <c r="M325" s="42">
        <v>4000</v>
      </c>
      <c r="N325" s="20">
        <v>0</v>
      </c>
      <c r="O325" s="20" t="s">
        <v>833</v>
      </c>
    </row>
    <row r="326" s="7" customFormat="1" ht="24" spans="1:15">
      <c r="A326" s="53">
        <v>323</v>
      </c>
      <c r="B326" s="81" t="s">
        <v>898</v>
      </c>
      <c r="C326" s="43" t="s">
        <v>87</v>
      </c>
      <c r="D326" s="26" t="s">
        <v>88</v>
      </c>
      <c r="E326" s="26">
        <v>23</v>
      </c>
      <c r="F326" s="81" t="s">
        <v>89</v>
      </c>
      <c r="G326" s="82" t="s">
        <v>97</v>
      </c>
      <c r="H326" s="81" t="s">
        <v>91</v>
      </c>
      <c r="I326" s="26">
        <v>25</v>
      </c>
      <c r="J326" s="16" t="s">
        <v>899</v>
      </c>
      <c r="K326" s="87" t="s">
        <v>900</v>
      </c>
      <c r="L326" s="18" t="s">
        <v>103</v>
      </c>
      <c r="M326" s="42">
        <v>4000</v>
      </c>
      <c r="N326" s="20">
        <v>0</v>
      </c>
      <c r="O326" s="20" t="s">
        <v>833</v>
      </c>
    </row>
    <row r="327" s="7" customFormat="1" ht="24" spans="1:15">
      <c r="A327" s="53">
        <v>324</v>
      </c>
      <c r="B327" s="81" t="s">
        <v>901</v>
      </c>
      <c r="C327" s="43" t="s">
        <v>87</v>
      </c>
      <c r="D327" s="26" t="s">
        <v>88</v>
      </c>
      <c r="E327" s="26">
        <v>38</v>
      </c>
      <c r="F327" s="81" t="s">
        <v>89</v>
      </c>
      <c r="G327" s="82" t="s">
        <v>90</v>
      </c>
      <c r="H327" s="83" t="s">
        <v>91</v>
      </c>
      <c r="I327" s="16">
        <v>25</v>
      </c>
      <c r="J327" s="16" t="s">
        <v>902</v>
      </c>
      <c r="K327" s="50" t="s">
        <v>903</v>
      </c>
      <c r="L327" s="18" t="s">
        <v>94</v>
      </c>
      <c r="M327" s="42">
        <v>4000</v>
      </c>
      <c r="N327" s="20">
        <v>2000</v>
      </c>
      <c r="O327" s="20" t="s">
        <v>833</v>
      </c>
    </row>
    <row r="328" s="7" customFormat="1" ht="24" spans="1:15">
      <c r="A328" s="53">
        <v>325</v>
      </c>
      <c r="B328" s="83" t="s">
        <v>904</v>
      </c>
      <c r="C328" s="43" t="s">
        <v>87</v>
      </c>
      <c r="D328" s="26" t="s">
        <v>88</v>
      </c>
      <c r="E328" s="26">
        <v>55</v>
      </c>
      <c r="F328" s="83" t="s">
        <v>89</v>
      </c>
      <c r="G328" s="82" t="s">
        <v>97</v>
      </c>
      <c r="H328" s="81" t="s">
        <v>91</v>
      </c>
      <c r="I328" s="26">
        <v>25</v>
      </c>
      <c r="J328" s="16" t="s">
        <v>905</v>
      </c>
      <c r="K328" s="50" t="s">
        <v>93</v>
      </c>
      <c r="L328" s="18" t="s">
        <v>103</v>
      </c>
      <c r="M328" s="42">
        <v>4000</v>
      </c>
      <c r="N328" s="20">
        <v>0</v>
      </c>
      <c r="O328" s="20" t="s">
        <v>833</v>
      </c>
    </row>
    <row r="329" s="7" customFormat="1" ht="24" spans="1:15">
      <c r="A329" s="53">
        <v>326</v>
      </c>
      <c r="B329" s="83" t="s">
        <v>906</v>
      </c>
      <c r="C329" s="43" t="s">
        <v>87</v>
      </c>
      <c r="D329" s="26" t="s">
        <v>88</v>
      </c>
      <c r="E329" s="26">
        <v>23</v>
      </c>
      <c r="F329" s="83" t="s">
        <v>89</v>
      </c>
      <c r="G329" s="82" t="s">
        <v>97</v>
      </c>
      <c r="H329" s="83" t="s">
        <v>91</v>
      </c>
      <c r="I329" s="16">
        <v>25</v>
      </c>
      <c r="J329" s="16" t="s">
        <v>907</v>
      </c>
      <c r="K329" s="50" t="s">
        <v>93</v>
      </c>
      <c r="L329" s="18" t="s">
        <v>103</v>
      </c>
      <c r="M329" s="42">
        <v>4000</v>
      </c>
      <c r="N329" s="20">
        <v>0</v>
      </c>
      <c r="O329" s="20" t="s">
        <v>833</v>
      </c>
    </row>
    <row r="330" s="7" customFormat="1" ht="24" spans="1:15">
      <c r="A330" s="53">
        <v>327</v>
      </c>
      <c r="B330" s="84" t="s">
        <v>908</v>
      </c>
      <c r="C330" s="84" t="s">
        <v>87</v>
      </c>
      <c r="D330" s="84" t="s">
        <v>88</v>
      </c>
      <c r="E330" s="26">
        <v>45</v>
      </c>
      <c r="F330" s="83" t="s">
        <v>89</v>
      </c>
      <c r="G330" s="82" t="s">
        <v>97</v>
      </c>
      <c r="H330" s="81" t="s">
        <v>91</v>
      </c>
      <c r="I330" s="26">
        <v>25</v>
      </c>
      <c r="J330" s="16" t="s">
        <v>909</v>
      </c>
      <c r="K330" s="87" t="s">
        <v>910</v>
      </c>
      <c r="L330" s="18" t="s">
        <v>94</v>
      </c>
      <c r="M330" s="42">
        <v>4000</v>
      </c>
      <c r="N330" s="20">
        <v>2000</v>
      </c>
      <c r="O330" s="20" t="s">
        <v>833</v>
      </c>
    </row>
    <row r="331" s="7" customFormat="1" ht="24" spans="1:15">
      <c r="A331" s="53">
        <v>328</v>
      </c>
      <c r="B331" s="18" t="s">
        <v>911</v>
      </c>
      <c r="C331" s="43" t="s">
        <v>87</v>
      </c>
      <c r="D331" s="26" t="s">
        <v>88</v>
      </c>
      <c r="E331" s="26">
        <v>39</v>
      </c>
      <c r="F331" s="83" t="s">
        <v>89</v>
      </c>
      <c r="G331" s="82" t="s">
        <v>97</v>
      </c>
      <c r="H331" s="83" t="s">
        <v>91</v>
      </c>
      <c r="I331" s="16">
        <v>25</v>
      </c>
      <c r="J331" s="16" t="s">
        <v>912</v>
      </c>
      <c r="K331" s="87" t="s">
        <v>913</v>
      </c>
      <c r="L331" s="18" t="s">
        <v>94</v>
      </c>
      <c r="M331" s="42">
        <v>4000</v>
      </c>
      <c r="N331" s="20">
        <v>2000</v>
      </c>
      <c r="O331" s="20" t="s">
        <v>833</v>
      </c>
    </row>
    <row r="332" s="7" customFormat="1" ht="24" spans="1:15">
      <c r="A332" s="53">
        <v>329</v>
      </c>
      <c r="B332" s="18" t="s">
        <v>914</v>
      </c>
      <c r="C332" s="43" t="s">
        <v>87</v>
      </c>
      <c r="D332" s="26" t="s">
        <v>88</v>
      </c>
      <c r="E332" s="26">
        <v>46</v>
      </c>
      <c r="F332" s="83" t="s">
        <v>89</v>
      </c>
      <c r="G332" s="82" t="s">
        <v>101</v>
      </c>
      <c r="H332" s="81" t="s">
        <v>91</v>
      </c>
      <c r="I332" s="26">
        <v>25</v>
      </c>
      <c r="J332" s="16" t="s">
        <v>915</v>
      </c>
      <c r="K332" s="87" t="s">
        <v>916</v>
      </c>
      <c r="L332" s="18" t="s">
        <v>94</v>
      </c>
      <c r="M332" s="42">
        <v>4000</v>
      </c>
      <c r="N332" s="20">
        <v>2000</v>
      </c>
      <c r="O332" s="20" t="s">
        <v>833</v>
      </c>
    </row>
    <row r="333" s="7" customFormat="1" ht="24" spans="1:15">
      <c r="A333" s="53">
        <v>330</v>
      </c>
      <c r="B333" s="85" t="s">
        <v>917</v>
      </c>
      <c r="C333" s="43" t="s">
        <v>87</v>
      </c>
      <c r="D333" s="26" t="s">
        <v>88</v>
      </c>
      <c r="E333" s="26">
        <v>21</v>
      </c>
      <c r="F333" s="83" t="s">
        <v>89</v>
      </c>
      <c r="G333" s="82" t="s">
        <v>97</v>
      </c>
      <c r="H333" s="83" t="s">
        <v>91</v>
      </c>
      <c r="I333" s="16">
        <v>25</v>
      </c>
      <c r="J333" s="16" t="s">
        <v>918</v>
      </c>
      <c r="K333" s="87" t="s">
        <v>919</v>
      </c>
      <c r="L333" s="18" t="s">
        <v>103</v>
      </c>
      <c r="M333" s="42">
        <v>4000</v>
      </c>
      <c r="N333" s="20">
        <v>0</v>
      </c>
      <c r="O333" s="20" t="s">
        <v>833</v>
      </c>
    </row>
    <row r="334" s="7" customFormat="1" ht="24" spans="1:15">
      <c r="A334" s="53">
        <v>331</v>
      </c>
      <c r="B334" s="18" t="s">
        <v>920</v>
      </c>
      <c r="C334" s="43" t="s">
        <v>87</v>
      </c>
      <c r="D334" s="26" t="s">
        <v>88</v>
      </c>
      <c r="E334" s="26">
        <v>21</v>
      </c>
      <c r="F334" s="83" t="s">
        <v>89</v>
      </c>
      <c r="G334" s="82" t="s">
        <v>97</v>
      </c>
      <c r="H334" s="83" t="s">
        <v>91</v>
      </c>
      <c r="I334" s="16">
        <v>25</v>
      </c>
      <c r="J334" s="16" t="s">
        <v>921</v>
      </c>
      <c r="K334" s="87" t="s">
        <v>922</v>
      </c>
      <c r="L334" s="18" t="s">
        <v>103</v>
      </c>
      <c r="M334" s="42">
        <v>4000</v>
      </c>
      <c r="N334" s="20">
        <v>0</v>
      </c>
      <c r="O334" s="20" t="s">
        <v>833</v>
      </c>
    </row>
    <row r="335" s="7" customFormat="1" ht="24" spans="1:15">
      <c r="A335" s="53">
        <v>332</v>
      </c>
      <c r="B335" s="18" t="s">
        <v>923</v>
      </c>
      <c r="C335" s="43" t="s">
        <v>87</v>
      </c>
      <c r="D335" s="26" t="s">
        <v>88</v>
      </c>
      <c r="E335" s="26">
        <v>31</v>
      </c>
      <c r="F335" s="83" t="s">
        <v>89</v>
      </c>
      <c r="G335" s="82" t="s">
        <v>90</v>
      </c>
      <c r="H335" s="83" t="s">
        <v>91</v>
      </c>
      <c r="I335" s="16">
        <v>25</v>
      </c>
      <c r="J335" s="16" t="s">
        <v>924</v>
      </c>
      <c r="K335" s="87" t="s">
        <v>925</v>
      </c>
      <c r="L335" s="18" t="s">
        <v>103</v>
      </c>
      <c r="M335" s="42">
        <v>4000</v>
      </c>
      <c r="N335" s="20">
        <v>0</v>
      </c>
      <c r="O335" s="20" t="s">
        <v>833</v>
      </c>
    </row>
    <row r="336" s="7" customFormat="1" ht="24" spans="1:15">
      <c r="A336" s="53">
        <v>333</v>
      </c>
      <c r="B336" s="18" t="s">
        <v>926</v>
      </c>
      <c r="C336" s="43" t="s">
        <v>87</v>
      </c>
      <c r="D336" s="26" t="s">
        <v>88</v>
      </c>
      <c r="E336" s="26">
        <v>32</v>
      </c>
      <c r="F336" s="83" t="s">
        <v>89</v>
      </c>
      <c r="G336" s="82" t="s">
        <v>97</v>
      </c>
      <c r="H336" s="83" t="s">
        <v>91</v>
      </c>
      <c r="I336" s="16">
        <v>25</v>
      </c>
      <c r="J336" s="16" t="s">
        <v>927</v>
      </c>
      <c r="K336" s="87" t="s">
        <v>928</v>
      </c>
      <c r="L336" s="18" t="s">
        <v>103</v>
      </c>
      <c r="M336" s="42">
        <v>4000</v>
      </c>
      <c r="N336" s="20">
        <v>0</v>
      </c>
      <c r="O336" s="20" t="s">
        <v>833</v>
      </c>
    </row>
    <row r="337" s="7" customFormat="1" ht="24" spans="1:15">
      <c r="A337" s="53">
        <v>334</v>
      </c>
      <c r="B337" s="18" t="s">
        <v>929</v>
      </c>
      <c r="C337" s="43" t="s">
        <v>87</v>
      </c>
      <c r="D337" s="26" t="s">
        <v>88</v>
      </c>
      <c r="E337" s="26">
        <v>52</v>
      </c>
      <c r="F337" s="83" t="s">
        <v>89</v>
      </c>
      <c r="G337" s="82" t="s">
        <v>90</v>
      </c>
      <c r="H337" s="83" t="s">
        <v>91</v>
      </c>
      <c r="I337" s="16">
        <v>25</v>
      </c>
      <c r="J337" s="16" t="s">
        <v>930</v>
      </c>
      <c r="K337" s="87" t="s">
        <v>931</v>
      </c>
      <c r="L337" s="18" t="s">
        <v>103</v>
      </c>
      <c r="M337" s="42">
        <v>4000</v>
      </c>
      <c r="N337" s="20">
        <v>0</v>
      </c>
      <c r="O337" s="20" t="s">
        <v>833</v>
      </c>
    </row>
    <row r="338" s="7" customFormat="1" ht="24" spans="1:15">
      <c r="A338" s="53">
        <v>335</v>
      </c>
      <c r="B338" s="18" t="s">
        <v>932</v>
      </c>
      <c r="C338" s="43" t="s">
        <v>87</v>
      </c>
      <c r="D338" s="26" t="s">
        <v>88</v>
      </c>
      <c r="E338" s="26">
        <v>32</v>
      </c>
      <c r="F338" s="83" t="s">
        <v>89</v>
      </c>
      <c r="G338" s="82" t="s">
        <v>90</v>
      </c>
      <c r="H338" s="83" t="s">
        <v>91</v>
      </c>
      <c r="I338" s="16">
        <v>25</v>
      </c>
      <c r="J338" s="16" t="s">
        <v>933</v>
      </c>
      <c r="K338" s="87" t="s">
        <v>934</v>
      </c>
      <c r="L338" s="18" t="s">
        <v>103</v>
      </c>
      <c r="M338" s="42">
        <v>4000</v>
      </c>
      <c r="N338" s="20">
        <v>0</v>
      </c>
      <c r="O338" s="20" t="s">
        <v>833</v>
      </c>
    </row>
    <row r="339" s="7" customFormat="1" ht="24" spans="1:15">
      <c r="A339" s="53">
        <v>336</v>
      </c>
      <c r="B339" s="18" t="s">
        <v>935</v>
      </c>
      <c r="C339" s="43" t="s">
        <v>87</v>
      </c>
      <c r="D339" s="26" t="s">
        <v>88</v>
      </c>
      <c r="E339" s="26">
        <v>27</v>
      </c>
      <c r="F339" s="83" t="s">
        <v>89</v>
      </c>
      <c r="G339" s="82" t="s">
        <v>97</v>
      </c>
      <c r="H339" s="83" t="s">
        <v>91</v>
      </c>
      <c r="I339" s="16">
        <v>25</v>
      </c>
      <c r="J339" s="16" t="s">
        <v>936</v>
      </c>
      <c r="K339" s="87" t="s">
        <v>937</v>
      </c>
      <c r="L339" s="18" t="s">
        <v>103</v>
      </c>
      <c r="M339" s="42">
        <v>4000</v>
      </c>
      <c r="N339" s="20">
        <v>0</v>
      </c>
      <c r="O339" s="20" t="s">
        <v>833</v>
      </c>
    </row>
    <row r="340" s="7" customFormat="1" spans="1:15">
      <c r="A340" s="53">
        <v>337</v>
      </c>
      <c r="B340" s="14" t="s">
        <v>938</v>
      </c>
      <c r="C340" s="15" t="s">
        <v>87</v>
      </c>
      <c r="D340" s="15" t="s">
        <v>88</v>
      </c>
      <c r="E340" s="15">
        <v>38</v>
      </c>
      <c r="F340" s="14" t="s">
        <v>89</v>
      </c>
      <c r="G340" s="14" t="s">
        <v>90</v>
      </c>
      <c r="H340" s="74" t="s">
        <v>91</v>
      </c>
      <c r="I340" s="15">
        <v>25</v>
      </c>
      <c r="J340" s="15" t="s">
        <v>939</v>
      </c>
      <c r="K340" s="50" t="s">
        <v>93</v>
      </c>
      <c r="L340" s="50" t="s">
        <v>103</v>
      </c>
      <c r="M340" s="42">
        <v>4000</v>
      </c>
      <c r="N340" s="20">
        <v>0</v>
      </c>
      <c r="O340" s="20" t="s">
        <v>940</v>
      </c>
    </row>
    <row r="341" s="7" customFormat="1" ht="28.8" spans="1:15">
      <c r="A341" s="53">
        <v>338</v>
      </c>
      <c r="B341" s="14" t="s">
        <v>941</v>
      </c>
      <c r="C341" s="64" t="s">
        <v>87</v>
      </c>
      <c r="D341" s="64" t="s">
        <v>88</v>
      </c>
      <c r="E341" s="64" t="e">
        <f>2024-MID(#REF!,7,4)</f>
        <v>#REF!</v>
      </c>
      <c r="F341" s="74" t="s">
        <v>89</v>
      </c>
      <c r="G341" s="66" t="s">
        <v>97</v>
      </c>
      <c r="H341" s="74" t="s">
        <v>91</v>
      </c>
      <c r="I341" s="15">
        <v>25</v>
      </c>
      <c r="J341" s="15" t="s">
        <v>942</v>
      </c>
      <c r="K341" s="46" t="s">
        <v>943</v>
      </c>
      <c r="L341" s="50" t="s">
        <v>103</v>
      </c>
      <c r="M341" s="42">
        <v>4000</v>
      </c>
      <c r="N341" s="20">
        <v>0</v>
      </c>
      <c r="O341" s="20" t="s">
        <v>940</v>
      </c>
    </row>
    <row r="342" s="7" customFormat="1" ht="21.6" spans="1:15">
      <c r="A342" s="53">
        <v>339</v>
      </c>
      <c r="B342" s="14" t="s">
        <v>944</v>
      </c>
      <c r="C342" s="15" t="s">
        <v>87</v>
      </c>
      <c r="D342" s="64" t="s">
        <v>88</v>
      </c>
      <c r="E342" s="64" t="e">
        <f>2024-MID(#REF!,7,4)</f>
        <v>#REF!</v>
      </c>
      <c r="F342" s="74" t="s">
        <v>89</v>
      </c>
      <c r="G342" s="66" t="s">
        <v>90</v>
      </c>
      <c r="H342" s="74" t="s">
        <v>91</v>
      </c>
      <c r="I342" s="15">
        <v>25</v>
      </c>
      <c r="J342" s="15" t="s">
        <v>945</v>
      </c>
      <c r="K342" s="46" t="s">
        <v>946</v>
      </c>
      <c r="L342" s="50" t="s">
        <v>94</v>
      </c>
      <c r="M342" s="42">
        <v>4000</v>
      </c>
      <c r="N342" s="20">
        <v>2000</v>
      </c>
      <c r="O342" s="20" t="s">
        <v>940</v>
      </c>
    </row>
    <row r="343" s="7" customFormat="1" ht="28.8" spans="1:15">
      <c r="A343" s="53">
        <v>340</v>
      </c>
      <c r="B343" s="74" t="s">
        <v>947</v>
      </c>
      <c r="C343" s="75" t="s">
        <v>87</v>
      </c>
      <c r="D343" s="64" t="s">
        <v>88</v>
      </c>
      <c r="E343" s="64" t="e">
        <f>2024-MID(#REF!,7,4)</f>
        <v>#REF!</v>
      </c>
      <c r="F343" s="74" t="s">
        <v>89</v>
      </c>
      <c r="G343" s="66" t="s">
        <v>97</v>
      </c>
      <c r="H343" s="71" t="s">
        <v>91</v>
      </c>
      <c r="I343" s="64">
        <v>25</v>
      </c>
      <c r="J343" s="15" t="s">
        <v>948</v>
      </c>
      <c r="K343" s="46" t="s">
        <v>949</v>
      </c>
      <c r="L343" s="50" t="s">
        <v>103</v>
      </c>
      <c r="M343" s="42">
        <v>4000</v>
      </c>
      <c r="N343" s="20">
        <v>0</v>
      </c>
      <c r="O343" s="20" t="s">
        <v>940</v>
      </c>
    </row>
    <row r="344" s="7" customFormat="1" ht="28.8" spans="1:15">
      <c r="A344" s="53">
        <v>341</v>
      </c>
      <c r="B344" s="74" t="s">
        <v>950</v>
      </c>
      <c r="C344" s="75" t="s">
        <v>87</v>
      </c>
      <c r="D344" s="64" t="s">
        <v>88</v>
      </c>
      <c r="E344" s="64" t="e">
        <f>2024-MID(#REF!,7,4)</f>
        <v>#REF!</v>
      </c>
      <c r="F344" s="74" t="s">
        <v>89</v>
      </c>
      <c r="G344" s="66" t="s">
        <v>97</v>
      </c>
      <c r="H344" s="74" t="s">
        <v>91</v>
      </c>
      <c r="I344" s="15">
        <v>25</v>
      </c>
      <c r="J344" s="15" t="s">
        <v>951</v>
      </c>
      <c r="K344" s="46" t="s">
        <v>93</v>
      </c>
      <c r="L344" s="50" t="s">
        <v>94</v>
      </c>
      <c r="M344" s="42">
        <v>4000</v>
      </c>
      <c r="N344" s="20">
        <v>0</v>
      </c>
      <c r="O344" s="20" t="s">
        <v>940</v>
      </c>
    </row>
    <row r="345" s="7" customFormat="1" ht="21.6" spans="1:15">
      <c r="A345" s="53">
        <v>342</v>
      </c>
      <c r="B345" s="74" t="s">
        <v>952</v>
      </c>
      <c r="C345" s="75" t="s">
        <v>87</v>
      </c>
      <c r="D345" s="64" t="s">
        <v>88</v>
      </c>
      <c r="E345" s="64" t="e">
        <f>2024-MID(#REF!,7,4)</f>
        <v>#REF!</v>
      </c>
      <c r="F345" s="74" t="s">
        <v>89</v>
      </c>
      <c r="G345" s="66" t="s">
        <v>90</v>
      </c>
      <c r="H345" s="74" t="s">
        <v>91</v>
      </c>
      <c r="I345" s="15">
        <v>25</v>
      </c>
      <c r="J345" s="15" t="s">
        <v>953</v>
      </c>
      <c r="K345" s="46" t="s">
        <v>954</v>
      </c>
      <c r="L345" s="50" t="s">
        <v>94</v>
      </c>
      <c r="M345" s="42">
        <v>4000</v>
      </c>
      <c r="N345" s="20">
        <v>2000</v>
      </c>
      <c r="O345" s="20" t="s">
        <v>940</v>
      </c>
    </row>
    <row r="346" s="7" customFormat="1" ht="28.8" spans="1:15">
      <c r="A346" s="53">
        <v>343</v>
      </c>
      <c r="B346" s="74" t="s">
        <v>955</v>
      </c>
      <c r="C346" s="75" t="s">
        <v>87</v>
      </c>
      <c r="D346" s="64" t="s">
        <v>88</v>
      </c>
      <c r="E346" s="64" t="e">
        <f>2024-MID(#REF!,7,4)</f>
        <v>#REF!</v>
      </c>
      <c r="F346" s="74" t="s">
        <v>89</v>
      </c>
      <c r="G346" s="66" t="s">
        <v>97</v>
      </c>
      <c r="H346" s="71" t="s">
        <v>91</v>
      </c>
      <c r="I346" s="64">
        <v>25</v>
      </c>
      <c r="J346" s="15" t="s">
        <v>956</v>
      </c>
      <c r="K346" s="46" t="s">
        <v>957</v>
      </c>
      <c r="L346" s="50" t="s">
        <v>94</v>
      </c>
      <c r="M346" s="42">
        <v>4000</v>
      </c>
      <c r="N346" s="20">
        <v>2000</v>
      </c>
      <c r="O346" s="20" t="s">
        <v>940</v>
      </c>
    </row>
    <row r="347" s="7" customFormat="1" ht="28.8" spans="1:15">
      <c r="A347" s="53">
        <v>344</v>
      </c>
      <c r="B347" s="74" t="s">
        <v>958</v>
      </c>
      <c r="C347" s="75" t="s">
        <v>87</v>
      </c>
      <c r="D347" s="64" t="s">
        <v>88</v>
      </c>
      <c r="E347" s="64" t="e">
        <f>2024-MID(#REF!,7,4)</f>
        <v>#REF!</v>
      </c>
      <c r="F347" s="74" t="s">
        <v>89</v>
      </c>
      <c r="G347" s="66" t="s">
        <v>97</v>
      </c>
      <c r="H347" s="74" t="s">
        <v>91</v>
      </c>
      <c r="I347" s="15">
        <v>25</v>
      </c>
      <c r="J347" s="15" t="s">
        <v>959</v>
      </c>
      <c r="K347" s="46" t="s">
        <v>93</v>
      </c>
      <c r="L347" s="50" t="s">
        <v>94</v>
      </c>
      <c r="M347" s="42">
        <v>4000</v>
      </c>
      <c r="N347" s="20">
        <v>0</v>
      </c>
      <c r="O347" s="20" t="s">
        <v>940</v>
      </c>
    </row>
    <row r="348" s="7" customFormat="1" ht="28.8" spans="1:15">
      <c r="A348" s="53">
        <v>345</v>
      </c>
      <c r="B348" s="74" t="s">
        <v>960</v>
      </c>
      <c r="C348" s="75" t="s">
        <v>87</v>
      </c>
      <c r="D348" s="64" t="s">
        <v>88</v>
      </c>
      <c r="E348" s="64" t="e">
        <f>2024-MID(#REF!,7,4)</f>
        <v>#REF!</v>
      </c>
      <c r="F348" s="74" t="s">
        <v>89</v>
      </c>
      <c r="G348" s="66" t="s">
        <v>97</v>
      </c>
      <c r="H348" s="74" t="s">
        <v>91</v>
      </c>
      <c r="I348" s="15">
        <v>25</v>
      </c>
      <c r="J348" s="15" t="s">
        <v>961</v>
      </c>
      <c r="K348" s="46" t="s">
        <v>962</v>
      </c>
      <c r="L348" s="50" t="s">
        <v>94</v>
      </c>
      <c r="M348" s="42">
        <v>4000</v>
      </c>
      <c r="N348" s="20">
        <v>2000</v>
      </c>
      <c r="O348" s="20" t="s">
        <v>940</v>
      </c>
    </row>
    <row r="349" s="7" customFormat="1" ht="21.6" spans="1:15">
      <c r="A349" s="53">
        <v>346</v>
      </c>
      <c r="B349" s="74" t="s">
        <v>963</v>
      </c>
      <c r="C349" s="75" t="s">
        <v>87</v>
      </c>
      <c r="D349" s="64" t="s">
        <v>88</v>
      </c>
      <c r="E349" s="64" t="e">
        <f>2024-MID(#REF!,7,4)</f>
        <v>#REF!</v>
      </c>
      <c r="F349" s="74" t="s">
        <v>89</v>
      </c>
      <c r="G349" s="66" t="s">
        <v>90</v>
      </c>
      <c r="H349" s="71" t="s">
        <v>91</v>
      </c>
      <c r="I349" s="64">
        <v>25</v>
      </c>
      <c r="J349" s="15" t="s">
        <v>964</v>
      </c>
      <c r="K349" s="46" t="s">
        <v>965</v>
      </c>
      <c r="L349" s="50" t="s">
        <v>103</v>
      </c>
      <c r="M349" s="42">
        <v>4000</v>
      </c>
      <c r="N349" s="20">
        <v>0</v>
      </c>
      <c r="O349" s="20" t="s">
        <v>940</v>
      </c>
    </row>
    <row r="350" s="7" customFormat="1" ht="28.8" spans="1:15">
      <c r="A350" s="53">
        <v>347</v>
      </c>
      <c r="B350" s="74" t="s">
        <v>966</v>
      </c>
      <c r="C350" s="75" t="s">
        <v>87</v>
      </c>
      <c r="D350" s="64" t="s">
        <v>88</v>
      </c>
      <c r="E350" s="64" t="e">
        <f>2024-MID(#REF!,7,4)</f>
        <v>#REF!</v>
      </c>
      <c r="F350" s="74" t="s">
        <v>89</v>
      </c>
      <c r="G350" s="66" t="s">
        <v>97</v>
      </c>
      <c r="H350" s="74" t="s">
        <v>91</v>
      </c>
      <c r="I350" s="15">
        <v>25</v>
      </c>
      <c r="J350" s="15" t="s">
        <v>967</v>
      </c>
      <c r="K350" s="46" t="s">
        <v>968</v>
      </c>
      <c r="L350" s="50" t="s">
        <v>103</v>
      </c>
      <c r="M350" s="42">
        <v>4000</v>
      </c>
      <c r="N350" s="20">
        <v>0</v>
      </c>
      <c r="O350" s="20" t="s">
        <v>940</v>
      </c>
    </row>
    <row r="351" s="7" customFormat="1" ht="28.8" spans="1:15">
      <c r="A351" s="53">
        <v>348</v>
      </c>
      <c r="B351" s="73" t="s">
        <v>969</v>
      </c>
      <c r="C351" s="75" t="s">
        <v>87</v>
      </c>
      <c r="D351" s="64" t="s">
        <v>88</v>
      </c>
      <c r="E351" s="64" t="e">
        <f>2024-MID(#REF!,7,4)</f>
        <v>#REF!</v>
      </c>
      <c r="F351" s="74" t="s">
        <v>89</v>
      </c>
      <c r="G351" s="66" t="s">
        <v>97</v>
      </c>
      <c r="H351" s="74" t="s">
        <v>91</v>
      </c>
      <c r="I351" s="15">
        <v>25</v>
      </c>
      <c r="J351" s="15" t="s">
        <v>970</v>
      </c>
      <c r="K351" s="46" t="s">
        <v>93</v>
      </c>
      <c r="L351" s="50" t="s">
        <v>94</v>
      </c>
      <c r="M351" s="42">
        <v>4000</v>
      </c>
      <c r="N351" s="20">
        <v>0</v>
      </c>
      <c r="O351" s="20" t="s">
        <v>940</v>
      </c>
    </row>
    <row r="352" s="7" customFormat="1" ht="28.8" spans="1:15">
      <c r="A352" s="53">
        <v>349</v>
      </c>
      <c r="B352" s="74" t="s">
        <v>971</v>
      </c>
      <c r="C352" s="75" t="s">
        <v>181</v>
      </c>
      <c r="D352" s="64" t="s">
        <v>88</v>
      </c>
      <c r="E352" s="64" t="e">
        <f>2024-MID(#REF!,7,4)</f>
        <v>#REF!</v>
      </c>
      <c r="F352" s="74" t="s">
        <v>89</v>
      </c>
      <c r="G352" s="66" t="s">
        <v>97</v>
      </c>
      <c r="H352" s="71" t="s">
        <v>91</v>
      </c>
      <c r="I352" s="64">
        <v>25</v>
      </c>
      <c r="J352" s="15" t="s">
        <v>972</v>
      </c>
      <c r="K352" s="46" t="s">
        <v>973</v>
      </c>
      <c r="L352" s="50" t="s">
        <v>103</v>
      </c>
      <c r="M352" s="42">
        <v>4000</v>
      </c>
      <c r="N352" s="20">
        <v>0</v>
      </c>
      <c r="O352" s="20" t="s">
        <v>940</v>
      </c>
    </row>
    <row r="353" s="7" customFormat="1" ht="28.8" spans="1:15">
      <c r="A353" s="53">
        <v>350</v>
      </c>
      <c r="B353" s="74" t="s">
        <v>974</v>
      </c>
      <c r="C353" s="75" t="s">
        <v>87</v>
      </c>
      <c r="D353" s="64" t="s">
        <v>88</v>
      </c>
      <c r="E353" s="64" t="e">
        <f>2024-MID(#REF!,7,4)</f>
        <v>#REF!</v>
      </c>
      <c r="F353" s="74" t="s">
        <v>89</v>
      </c>
      <c r="G353" s="66" t="s">
        <v>97</v>
      </c>
      <c r="H353" s="74" t="s">
        <v>91</v>
      </c>
      <c r="I353" s="15">
        <v>25</v>
      </c>
      <c r="J353" s="15" t="s">
        <v>975</v>
      </c>
      <c r="K353" s="46" t="s">
        <v>93</v>
      </c>
      <c r="L353" s="50" t="s">
        <v>94</v>
      </c>
      <c r="M353" s="42">
        <v>4000</v>
      </c>
      <c r="N353" s="20">
        <v>0</v>
      </c>
      <c r="O353" s="20" t="s">
        <v>940</v>
      </c>
    </row>
    <row r="354" s="7" customFormat="1" ht="21.6" spans="1:15">
      <c r="A354" s="53">
        <v>351</v>
      </c>
      <c r="B354" s="15" t="s">
        <v>976</v>
      </c>
      <c r="C354" s="75" t="s">
        <v>87</v>
      </c>
      <c r="D354" s="64" t="s">
        <v>88</v>
      </c>
      <c r="E354" s="64" t="e">
        <f>2024-MID(#REF!,7,4)</f>
        <v>#REF!</v>
      </c>
      <c r="F354" s="74" t="s">
        <v>89</v>
      </c>
      <c r="G354" s="66" t="s">
        <v>90</v>
      </c>
      <c r="H354" s="74" t="s">
        <v>91</v>
      </c>
      <c r="I354" s="15">
        <v>25</v>
      </c>
      <c r="J354" s="15" t="s">
        <v>977</v>
      </c>
      <c r="K354" s="46" t="s">
        <v>978</v>
      </c>
      <c r="L354" s="50" t="s">
        <v>103</v>
      </c>
      <c r="M354" s="42">
        <v>4000</v>
      </c>
      <c r="N354" s="20">
        <v>0</v>
      </c>
      <c r="O354" s="20" t="s">
        <v>940</v>
      </c>
    </row>
    <row r="355" s="7" customFormat="1" ht="28.8" spans="1:15">
      <c r="A355" s="53">
        <v>352</v>
      </c>
      <c r="B355" s="74" t="s">
        <v>979</v>
      </c>
      <c r="C355" s="75" t="s">
        <v>87</v>
      </c>
      <c r="D355" s="64" t="s">
        <v>88</v>
      </c>
      <c r="E355" s="64" t="e">
        <f>2024-MID(#REF!,7,4)</f>
        <v>#REF!</v>
      </c>
      <c r="F355" s="74" t="s">
        <v>89</v>
      </c>
      <c r="G355" s="66" t="s">
        <v>97</v>
      </c>
      <c r="H355" s="71" t="s">
        <v>91</v>
      </c>
      <c r="I355" s="64">
        <v>25</v>
      </c>
      <c r="J355" s="15" t="s">
        <v>980</v>
      </c>
      <c r="K355" s="46" t="s">
        <v>981</v>
      </c>
      <c r="L355" s="50" t="s">
        <v>94</v>
      </c>
      <c r="M355" s="42">
        <v>4000</v>
      </c>
      <c r="N355" s="20">
        <v>2000</v>
      </c>
      <c r="O355" s="20" t="s">
        <v>940</v>
      </c>
    </row>
    <row r="356" s="7" customFormat="1" ht="28.8" spans="1:15">
      <c r="A356" s="53">
        <v>353</v>
      </c>
      <c r="B356" s="74" t="s">
        <v>982</v>
      </c>
      <c r="C356" s="75" t="s">
        <v>87</v>
      </c>
      <c r="D356" s="64" t="s">
        <v>88</v>
      </c>
      <c r="E356" s="64" t="e">
        <f>2024-MID(#REF!,7,4)</f>
        <v>#REF!</v>
      </c>
      <c r="F356" s="74" t="s">
        <v>89</v>
      </c>
      <c r="G356" s="66" t="s">
        <v>101</v>
      </c>
      <c r="H356" s="74" t="s">
        <v>91</v>
      </c>
      <c r="I356" s="15">
        <v>25</v>
      </c>
      <c r="J356" s="15" t="s">
        <v>983</v>
      </c>
      <c r="K356" s="46" t="s">
        <v>984</v>
      </c>
      <c r="L356" s="50" t="s">
        <v>103</v>
      </c>
      <c r="M356" s="42">
        <v>4000</v>
      </c>
      <c r="N356" s="20">
        <v>0</v>
      </c>
      <c r="O356" s="20" t="s">
        <v>940</v>
      </c>
    </row>
    <row r="357" s="7" customFormat="1" ht="21.6" spans="1:15">
      <c r="A357" s="53">
        <v>354</v>
      </c>
      <c r="B357" s="74" t="s">
        <v>985</v>
      </c>
      <c r="C357" s="75" t="s">
        <v>87</v>
      </c>
      <c r="D357" s="64" t="s">
        <v>88</v>
      </c>
      <c r="E357" s="64" t="e">
        <f>2024-MID(#REF!,7,4)</f>
        <v>#REF!</v>
      </c>
      <c r="F357" s="74" t="s">
        <v>89</v>
      </c>
      <c r="G357" s="66" t="s">
        <v>90</v>
      </c>
      <c r="H357" s="74" t="s">
        <v>91</v>
      </c>
      <c r="I357" s="15">
        <v>25</v>
      </c>
      <c r="J357" s="15" t="s">
        <v>986</v>
      </c>
      <c r="K357" s="46" t="s">
        <v>987</v>
      </c>
      <c r="L357" s="50" t="s">
        <v>103</v>
      </c>
      <c r="M357" s="42">
        <v>4000</v>
      </c>
      <c r="N357" s="20">
        <v>0</v>
      </c>
      <c r="O357" s="20" t="s">
        <v>940</v>
      </c>
    </row>
    <row r="358" s="7" customFormat="1" ht="21.6" spans="1:15">
      <c r="A358" s="53">
        <v>355</v>
      </c>
      <c r="B358" s="74" t="s">
        <v>988</v>
      </c>
      <c r="C358" s="75" t="s">
        <v>87</v>
      </c>
      <c r="D358" s="64" t="s">
        <v>88</v>
      </c>
      <c r="E358" s="64" t="e">
        <f>2024-MID(#REF!,7,4)</f>
        <v>#REF!</v>
      </c>
      <c r="F358" s="74" t="s">
        <v>89</v>
      </c>
      <c r="G358" s="66" t="s">
        <v>90</v>
      </c>
      <c r="H358" s="71" t="s">
        <v>91</v>
      </c>
      <c r="I358" s="64">
        <v>25</v>
      </c>
      <c r="J358" s="15" t="s">
        <v>989</v>
      </c>
      <c r="K358" s="46" t="s">
        <v>990</v>
      </c>
      <c r="L358" s="50" t="s">
        <v>94</v>
      </c>
      <c r="M358" s="42">
        <v>4000</v>
      </c>
      <c r="N358" s="20">
        <v>2000</v>
      </c>
      <c r="O358" s="20" t="s">
        <v>940</v>
      </c>
    </row>
    <row r="359" s="7" customFormat="1" ht="28.8" spans="1:15">
      <c r="A359" s="53">
        <v>356</v>
      </c>
      <c r="B359" s="74" t="s">
        <v>991</v>
      </c>
      <c r="C359" s="75" t="s">
        <v>87</v>
      </c>
      <c r="D359" s="64" t="s">
        <v>88</v>
      </c>
      <c r="E359" s="64" t="e">
        <f>2024-MID(#REF!,7,4)</f>
        <v>#REF!</v>
      </c>
      <c r="F359" s="74" t="s">
        <v>89</v>
      </c>
      <c r="G359" s="66" t="s">
        <v>97</v>
      </c>
      <c r="H359" s="74" t="s">
        <v>91</v>
      </c>
      <c r="I359" s="15">
        <v>25</v>
      </c>
      <c r="J359" s="15" t="s">
        <v>992</v>
      </c>
      <c r="K359" s="46" t="s">
        <v>93</v>
      </c>
      <c r="L359" s="50" t="s">
        <v>103</v>
      </c>
      <c r="M359" s="42">
        <v>4000</v>
      </c>
      <c r="N359" s="20">
        <v>0</v>
      </c>
      <c r="O359" s="20" t="s">
        <v>940</v>
      </c>
    </row>
    <row r="360" s="7" customFormat="1" spans="1:15">
      <c r="A360" s="53">
        <v>357</v>
      </c>
      <c r="B360" s="15" t="s">
        <v>993</v>
      </c>
      <c r="C360" s="75" t="s">
        <v>87</v>
      </c>
      <c r="D360" s="64" t="s">
        <v>88</v>
      </c>
      <c r="E360" s="64" t="e">
        <f>2024-MID(#REF!,7,4)</f>
        <v>#REF!</v>
      </c>
      <c r="F360" s="74" t="s">
        <v>89</v>
      </c>
      <c r="G360" s="66" t="s">
        <v>90</v>
      </c>
      <c r="H360" s="74" t="s">
        <v>91</v>
      </c>
      <c r="I360" s="15">
        <v>25</v>
      </c>
      <c r="J360" s="15" t="s">
        <v>994</v>
      </c>
      <c r="K360" s="46" t="s">
        <v>93</v>
      </c>
      <c r="L360" s="50" t="s">
        <v>94</v>
      </c>
      <c r="M360" s="42">
        <v>4000</v>
      </c>
      <c r="N360" s="20">
        <v>0</v>
      </c>
      <c r="O360" s="20" t="s">
        <v>940</v>
      </c>
    </row>
    <row r="361" s="7" customFormat="1" ht="28.8" spans="1:15">
      <c r="A361" s="53">
        <v>358</v>
      </c>
      <c r="B361" s="71" t="s">
        <v>995</v>
      </c>
      <c r="C361" s="75" t="s">
        <v>87</v>
      </c>
      <c r="D361" s="64" t="s">
        <v>88</v>
      </c>
      <c r="E361" s="64" t="e">
        <f>2024-MID(#REF!,7,4)</f>
        <v>#REF!</v>
      </c>
      <c r="F361" s="71" t="s">
        <v>89</v>
      </c>
      <c r="G361" s="66" t="s">
        <v>97</v>
      </c>
      <c r="H361" s="74" t="s">
        <v>91</v>
      </c>
      <c r="I361" s="15">
        <v>25</v>
      </c>
      <c r="J361" s="15" t="s">
        <v>996</v>
      </c>
      <c r="K361" s="46" t="s">
        <v>93</v>
      </c>
      <c r="L361" s="50" t="s">
        <v>103</v>
      </c>
      <c r="M361" s="42">
        <v>4000</v>
      </c>
      <c r="N361" s="20">
        <v>0</v>
      </c>
      <c r="O361" s="20" t="s">
        <v>940</v>
      </c>
    </row>
    <row r="362" s="7" customFormat="1" spans="1:15">
      <c r="A362" s="53">
        <v>359</v>
      </c>
      <c r="B362" s="71" t="s">
        <v>997</v>
      </c>
      <c r="C362" s="75" t="s">
        <v>87</v>
      </c>
      <c r="D362" s="64" t="s">
        <v>88</v>
      </c>
      <c r="E362" s="64" t="e">
        <f>2024-MID(#REF!,7,4)</f>
        <v>#REF!</v>
      </c>
      <c r="F362" s="71" t="s">
        <v>89</v>
      </c>
      <c r="G362" s="66" t="s">
        <v>90</v>
      </c>
      <c r="H362" s="71" t="s">
        <v>91</v>
      </c>
      <c r="I362" s="64">
        <v>25</v>
      </c>
      <c r="J362" s="15" t="s">
        <v>998</v>
      </c>
      <c r="K362" s="46" t="s">
        <v>93</v>
      </c>
      <c r="L362" s="50" t="s">
        <v>103</v>
      </c>
      <c r="M362" s="42">
        <v>4000</v>
      </c>
      <c r="N362" s="20">
        <v>0</v>
      </c>
      <c r="O362" s="20" t="s">
        <v>940</v>
      </c>
    </row>
    <row r="363" s="7" customFormat="1" ht="28.8" spans="1:15">
      <c r="A363" s="53">
        <v>360</v>
      </c>
      <c r="B363" s="86" t="s">
        <v>999</v>
      </c>
      <c r="C363" s="66" t="s">
        <v>87</v>
      </c>
      <c r="D363" s="66" t="s">
        <v>88</v>
      </c>
      <c r="E363" s="64" t="e">
        <f>2024-MID(#REF!,7,4)</f>
        <v>#REF!</v>
      </c>
      <c r="F363" s="71" t="s">
        <v>89</v>
      </c>
      <c r="G363" s="66" t="s">
        <v>97</v>
      </c>
      <c r="H363" s="74" t="s">
        <v>91</v>
      </c>
      <c r="I363" s="15">
        <v>25</v>
      </c>
      <c r="J363" s="15" t="s">
        <v>1000</v>
      </c>
      <c r="K363" s="46" t="s">
        <v>1001</v>
      </c>
      <c r="L363" s="50" t="s">
        <v>103</v>
      </c>
      <c r="M363" s="42">
        <v>4000</v>
      </c>
      <c r="N363" s="20">
        <v>0</v>
      </c>
      <c r="O363" s="20" t="s">
        <v>940</v>
      </c>
    </row>
    <row r="364" s="7" customFormat="1" ht="21.6" spans="1:15">
      <c r="A364" s="53">
        <v>361</v>
      </c>
      <c r="B364" s="71" t="s">
        <v>1002</v>
      </c>
      <c r="C364" s="75" t="s">
        <v>87</v>
      </c>
      <c r="D364" s="64" t="s">
        <v>88</v>
      </c>
      <c r="E364" s="64" t="e">
        <f>2024-MID(#REF!,7,4)</f>
        <v>#REF!</v>
      </c>
      <c r="F364" s="74" t="s">
        <v>89</v>
      </c>
      <c r="G364" s="66" t="s">
        <v>90</v>
      </c>
      <c r="H364" s="71" t="s">
        <v>91</v>
      </c>
      <c r="I364" s="64">
        <v>25</v>
      </c>
      <c r="J364" s="15" t="s">
        <v>1003</v>
      </c>
      <c r="K364" s="46" t="s">
        <v>1004</v>
      </c>
      <c r="L364" s="50" t="s">
        <v>94</v>
      </c>
      <c r="M364" s="42">
        <v>4000</v>
      </c>
      <c r="N364" s="20">
        <v>2000</v>
      </c>
      <c r="O364" s="20" t="s">
        <v>940</v>
      </c>
    </row>
    <row r="365" s="7" customFormat="1" ht="28.8" spans="1:15">
      <c r="A365" s="53">
        <v>362</v>
      </c>
      <c r="B365" s="74" t="s">
        <v>1005</v>
      </c>
      <c r="C365" s="75" t="s">
        <v>87</v>
      </c>
      <c r="D365" s="64" t="s">
        <v>88</v>
      </c>
      <c r="E365" s="64" t="e">
        <f>2024-MID(#REF!,7,4)</f>
        <v>#REF!</v>
      </c>
      <c r="F365" s="74" t="s">
        <v>89</v>
      </c>
      <c r="G365" s="66" t="s">
        <v>97</v>
      </c>
      <c r="H365" s="74" t="s">
        <v>91</v>
      </c>
      <c r="I365" s="15">
        <v>25</v>
      </c>
      <c r="J365" s="15" t="s">
        <v>1006</v>
      </c>
      <c r="K365" s="46" t="s">
        <v>1007</v>
      </c>
      <c r="L365" s="50" t="s">
        <v>103</v>
      </c>
      <c r="M365" s="42">
        <v>4000</v>
      </c>
      <c r="N365" s="20">
        <v>0</v>
      </c>
      <c r="O365" s="20" t="s">
        <v>940</v>
      </c>
    </row>
    <row r="366" s="7" customFormat="1" ht="21.6" spans="1:15">
      <c r="A366" s="53">
        <v>363</v>
      </c>
      <c r="B366" s="73" t="s">
        <v>1008</v>
      </c>
      <c r="C366" s="73" t="s">
        <v>87</v>
      </c>
      <c r="D366" s="73" t="s">
        <v>88</v>
      </c>
      <c r="E366" s="64" t="e">
        <f>2024-MID(#REF!,7,4)</f>
        <v>#REF!</v>
      </c>
      <c r="F366" s="74" t="s">
        <v>89</v>
      </c>
      <c r="G366" s="66" t="s">
        <v>90</v>
      </c>
      <c r="H366" s="71" t="s">
        <v>91</v>
      </c>
      <c r="I366" s="64">
        <v>25</v>
      </c>
      <c r="J366" s="15" t="s">
        <v>1009</v>
      </c>
      <c r="K366" s="46" t="s">
        <v>1010</v>
      </c>
      <c r="L366" s="50" t="s">
        <v>103</v>
      </c>
      <c r="M366" s="42">
        <v>4000</v>
      </c>
      <c r="N366" s="20">
        <v>0</v>
      </c>
      <c r="O366" s="20" t="s">
        <v>940</v>
      </c>
    </row>
    <row r="367" s="7" customFormat="1" ht="28.8" spans="1:15">
      <c r="A367" s="53">
        <v>364</v>
      </c>
      <c r="B367" s="60" t="s">
        <v>1011</v>
      </c>
      <c r="C367" s="75" t="s">
        <v>87</v>
      </c>
      <c r="D367" s="64" t="s">
        <v>88</v>
      </c>
      <c r="E367" s="64" t="e">
        <f>2024-MID(#REF!,7,4)</f>
        <v>#REF!</v>
      </c>
      <c r="F367" s="74" t="s">
        <v>89</v>
      </c>
      <c r="G367" s="66" t="s">
        <v>97</v>
      </c>
      <c r="H367" s="74" t="s">
        <v>91</v>
      </c>
      <c r="I367" s="15">
        <v>25</v>
      </c>
      <c r="J367" s="15" t="s">
        <v>1012</v>
      </c>
      <c r="K367" s="46" t="s">
        <v>1013</v>
      </c>
      <c r="L367" s="50" t="s">
        <v>103</v>
      </c>
      <c r="M367" s="42">
        <v>4000</v>
      </c>
      <c r="N367" s="20">
        <v>0</v>
      </c>
      <c r="O367" s="20" t="s">
        <v>940</v>
      </c>
    </row>
    <row r="368" s="7" customFormat="1" spans="1:15">
      <c r="A368" s="53">
        <v>365</v>
      </c>
      <c r="B368" s="60" t="s">
        <v>1014</v>
      </c>
      <c r="C368" s="75" t="s">
        <v>87</v>
      </c>
      <c r="D368" s="64" t="s">
        <v>88</v>
      </c>
      <c r="E368" s="64" t="e">
        <f>2024-MID(#REF!,7,4)</f>
        <v>#REF!</v>
      </c>
      <c r="F368" s="74" t="s">
        <v>89</v>
      </c>
      <c r="G368" s="66" t="s">
        <v>90</v>
      </c>
      <c r="H368" s="71" t="s">
        <v>91</v>
      </c>
      <c r="I368" s="64">
        <v>25</v>
      </c>
      <c r="J368" s="15" t="s">
        <v>1015</v>
      </c>
      <c r="K368" s="50" t="s">
        <v>93</v>
      </c>
      <c r="L368" s="50" t="s">
        <v>103</v>
      </c>
      <c r="M368" s="42">
        <v>4000</v>
      </c>
      <c r="N368" s="20">
        <v>0</v>
      </c>
      <c r="O368" s="20" t="s">
        <v>940</v>
      </c>
    </row>
    <row r="369" s="7" customFormat="1" ht="21.6" spans="1:15">
      <c r="A369" s="53">
        <v>366</v>
      </c>
      <c r="B369" s="76" t="s">
        <v>1016</v>
      </c>
      <c r="C369" s="75" t="s">
        <v>87</v>
      </c>
      <c r="D369" s="64" t="s">
        <v>88</v>
      </c>
      <c r="E369" s="64" t="e">
        <f>2024-MID(#REF!,7,4)</f>
        <v>#REF!</v>
      </c>
      <c r="F369" s="74" t="s">
        <v>89</v>
      </c>
      <c r="G369" s="66" t="s">
        <v>90</v>
      </c>
      <c r="H369" s="74" t="s">
        <v>91</v>
      </c>
      <c r="I369" s="15">
        <v>25</v>
      </c>
      <c r="J369" s="15" t="s">
        <v>1017</v>
      </c>
      <c r="K369" s="46" t="s">
        <v>1018</v>
      </c>
      <c r="L369" s="50" t="s">
        <v>103</v>
      </c>
      <c r="M369" s="42">
        <v>4000</v>
      </c>
      <c r="N369" s="20">
        <v>0</v>
      </c>
      <c r="O369" s="20" t="s">
        <v>940</v>
      </c>
    </row>
    <row r="370" s="7" customFormat="1" ht="28.8" spans="1:15">
      <c r="A370" s="53">
        <v>367</v>
      </c>
      <c r="B370" s="76" t="s">
        <v>1019</v>
      </c>
      <c r="C370" s="75" t="s">
        <v>87</v>
      </c>
      <c r="D370" s="64" t="s">
        <v>88</v>
      </c>
      <c r="E370" s="64" t="e">
        <f>2024-MID(#REF!,7,4)</f>
        <v>#REF!</v>
      </c>
      <c r="F370" s="74" t="s">
        <v>89</v>
      </c>
      <c r="G370" s="66" t="s">
        <v>97</v>
      </c>
      <c r="H370" s="74" t="s">
        <v>91</v>
      </c>
      <c r="I370" s="15">
        <v>25</v>
      </c>
      <c r="J370" s="15" t="s">
        <v>1020</v>
      </c>
      <c r="K370" s="14" t="s">
        <v>93</v>
      </c>
      <c r="L370" s="50" t="s">
        <v>103</v>
      </c>
      <c r="M370" s="42">
        <v>4000</v>
      </c>
      <c r="N370" s="20">
        <v>0</v>
      </c>
      <c r="O370" s="20" t="s">
        <v>940</v>
      </c>
    </row>
    <row r="371" s="7" customFormat="1" spans="2:16">
      <c r="B371" s="8"/>
      <c r="F371" s="9"/>
      <c r="G371" s="10"/>
      <c r="K371" s="11"/>
      <c r="M371" s="7">
        <f>SUM(M4:M370)</f>
        <v>1261600</v>
      </c>
      <c r="N371" s="7">
        <f>SUM(N4:N370)</f>
        <v>122800</v>
      </c>
      <c r="P371" s="7">
        <f>SUM(M371:O371)</f>
        <v>1384400</v>
      </c>
    </row>
  </sheetData>
  <mergeCells count="2">
    <mergeCell ref="A1:O1"/>
    <mergeCell ref="A2:M2"/>
  </mergeCells>
  <conditionalFormatting sqref="B7">
    <cfRule type="duplicateValues" dxfId="0" priority="222"/>
  </conditionalFormatting>
  <conditionalFormatting sqref="B8">
    <cfRule type="duplicateValues" dxfId="0" priority="249"/>
  </conditionalFormatting>
  <conditionalFormatting sqref="B9">
    <cfRule type="duplicateValues" dxfId="0" priority="243"/>
  </conditionalFormatting>
  <conditionalFormatting sqref="B10">
    <cfRule type="duplicateValues" dxfId="0" priority="246"/>
  </conditionalFormatting>
  <conditionalFormatting sqref="B11">
    <cfRule type="duplicateValues" dxfId="0" priority="245"/>
  </conditionalFormatting>
  <conditionalFormatting sqref="B12">
    <cfRule type="duplicateValues" dxfId="0" priority="239"/>
  </conditionalFormatting>
  <conditionalFormatting sqref="B13">
    <cfRule type="duplicateValues" dxfId="0" priority="242"/>
  </conditionalFormatting>
  <conditionalFormatting sqref="B14">
    <cfRule type="duplicateValues" dxfId="0" priority="238"/>
  </conditionalFormatting>
  <conditionalFormatting sqref="B15">
    <cfRule type="duplicateValues" dxfId="0" priority="237"/>
  </conditionalFormatting>
  <conditionalFormatting sqref="B23">
    <cfRule type="duplicateValues" dxfId="0" priority="223"/>
  </conditionalFormatting>
  <conditionalFormatting sqref="B24">
    <cfRule type="duplicateValues" dxfId="0" priority="241"/>
  </conditionalFormatting>
  <conditionalFormatting sqref="B34">
    <cfRule type="duplicateValues" dxfId="0" priority="234"/>
  </conditionalFormatting>
  <conditionalFormatting sqref="B38">
    <cfRule type="duplicateValues" dxfId="0" priority="230"/>
  </conditionalFormatting>
  <conditionalFormatting sqref="B42">
    <cfRule type="duplicateValues" dxfId="0" priority="231"/>
  </conditionalFormatting>
  <conditionalFormatting sqref="B43">
    <cfRule type="duplicateValues" dxfId="0" priority="227"/>
  </conditionalFormatting>
  <conditionalFormatting sqref="B47">
    <cfRule type="duplicateValues" dxfId="0" priority="224"/>
  </conditionalFormatting>
  <conditionalFormatting sqref="B51">
    <cfRule type="duplicateValues" dxfId="0" priority="193"/>
  </conditionalFormatting>
  <conditionalFormatting sqref="B52">
    <cfRule type="duplicateValues" dxfId="0" priority="219"/>
  </conditionalFormatting>
  <conditionalFormatting sqref="B53">
    <cfRule type="duplicateValues" dxfId="0" priority="213"/>
  </conditionalFormatting>
  <conditionalFormatting sqref="B54">
    <cfRule type="duplicateValues" dxfId="0" priority="216"/>
  </conditionalFormatting>
  <conditionalFormatting sqref="B55">
    <cfRule type="duplicateValues" dxfId="0" priority="215"/>
  </conditionalFormatting>
  <conditionalFormatting sqref="B56">
    <cfRule type="duplicateValues" dxfId="0" priority="209"/>
  </conditionalFormatting>
  <conditionalFormatting sqref="B57">
    <cfRule type="duplicateValues" dxfId="0" priority="212"/>
  </conditionalFormatting>
  <conditionalFormatting sqref="B58">
    <cfRule type="duplicateValues" dxfId="0" priority="208"/>
  </conditionalFormatting>
  <conditionalFormatting sqref="B59">
    <cfRule type="duplicateValues" dxfId="0" priority="207"/>
  </conditionalFormatting>
  <conditionalFormatting sqref="B67">
    <cfRule type="duplicateValues" dxfId="0" priority="194"/>
  </conditionalFormatting>
  <conditionalFormatting sqref="B68">
    <cfRule type="duplicateValues" dxfId="0" priority="211"/>
  </conditionalFormatting>
  <conditionalFormatting sqref="B78">
    <cfRule type="duplicateValues" dxfId="0" priority="204"/>
  </conditionalFormatting>
  <conditionalFormatting sqref="B82">
    <cfRule type="duplicateValues" dxfId="0" priority="200"/>
  </conditionalFormatting>
  <conditionalFormatting sqref="B86">
    <cfRule type="duplicateValues" dxfId="0" priority="201"/>
  </conditionalFormatting>
  <conditionalFormatting sqref="B87">
    <cfRule type="duplicateValues" dxfId="0" priority="197"/>
  </conditionalFormatting>
  <conditionalFormatting sqref="B91">
    <cfRule type="duplicateValues" dxfId="0" priority="180"/>
  </conditionalFormatting>
  <conditionalFormatting sqref="B92">
    <cfRule type="duplicateValues" dxfId="0" priority="181"/>
  </conditionalFormatting>
  <conditionalFormatting sqref="B93">
    <cfRule type="duplicateValues" dxfId="0" priority="186"/>
  </conditionalFormatting>
  <conditionalFormatting sqref="B94">
    <cfRule type="duplicateValues" dxfId="0" priority="183"/>
  </conditionalFormatting>
  <conditionalFormatting sqref="B95">
    <cfRule type="duplicateValues" dxfId="0" priority="192"/>
  </conditionalFormatting>
  <conditionalFormatting sqref="B96">
    <cfRule type="duplicateValues" dxfId="0" priority="182"/>
  </conditionalFormatting>
  <conditionalFormatting sqref="B97">
    <cfRule type="duplicateValues" dxfId="0" priority="164"/>
  </conditionalFormatting>
  <conditionalFormatting sqref="B98">
    <cfRule type="duplicateValues" dxfId="0" priority="189"/>
  </conditionalFormatting>
  <conditionalFormatting sqref="B99">
    <cfRule type="duplicateValues" dxfId="0" priority="191"/>
  </conditionalFormatting>
  <conditionalFormatting sqref="B100">
    <cfRule type="duplicateValues" dxfId="0" priority="167"/>
  </conditionalFormatting>
  <conditionalFormatting sqref="B101">
    <cfRule type="duplicateValues" dxfId="0" priority="187"/>
  </conditionalFormatting>
  <conditionalFormatting sqref="B102">
    <cfRule type="duplicateValues" dxfId="0" priority="184"/>
  </conditionalFormatting>
  <conditionalFormatting sqref="B105">
    <cfRule type="duplicateValues" dxfId="0" priority="178"/>
  </conditionalFormatting>
  <conditionalFormatting sqref="B106">
    <cfRule type="duplicateValues" dxfId="0" priority="168"/>
  </conditionalFormatting>
  <conditionalFormatting sqref="B109">
    <cfRule type="duplicateValues" dxfId="0" priority="169"/>
  </conditionalFormatting>
  <conditionalFormatting sqref="B110">
    <cfRule type="duplicateValues" dxfId="0" priority="166"/>
  </conditionalFormatting>
  <conditionalFormatting sqref="B111">
    <cfRule type="duplicateValues" dxfId="0" priority="176"/>
  </conditionalFormatting>
  <conditionalFormatting sqref="B117">
    <cfRule type="duplicateValues" dxfId="0" priority="171"/>
  </conditionalFormatting>
  <conditionalFormatting sqref="B119">
    <cfRule type="duplicateValues" dxfId="0" priority="160"/>
  </conditionalFormatting>
  <conditionalFormatting sqref="B120">
    <cfRule type="duplicateValues" dxfId="0" priority="165"/>
  </conditionalFormatting>
  <conditionalFormatting sqref="B122">
    <cfRule type="duplicateValues" dxfId="0" priority="162"/>
  </conditionalFormatting>
  <conditionalFormatting sqref="B127">
    <cfRule type="duplicateValues" dxfId="0" priority="161"/>
  </conditionalFormatting>
  <conditionalFormatting sqref="B130">
    <cfRule type="duplicateValues" dxfId="0" priority="170"/>
  </conditionalFormatting>
  <conditionalFormatting sqref="B134">
    <cfRule type="duplicateValues" dxfId="0" priority="172"/>
  </conditionalFormatting>
  <conditionalFormatting sqref="B135">
    <cfRule type="duplicateValues" dxfId="0" priority="173"/>
  </conditionalFormatting>
  <conditionalFormatting sqref="B137">
    <cfRule type="duplicateValues" dxfId="0" priority="151"/>
  </conditionalFormatting>
  <conditionalFormatting sqref="B138">
    <cfRule type="duplicateValues" dxfId="0" priority="154"/>
  </conditionalFormatting>
  <conditionalFormatting sqref="B160">
    <cfRule type="duplicateValues" dxfId="0" priority="158"/>
  </conditionalFormatting>
  <conditionalFormatting sqref="B161">
    <cfRule type="duplicateValues" dxfId="0" priority="157"/>
  </conditionalFormatting>
  <conditionalFormatting sqref="B168">
    <cfRule type="duplicateValues" dxfId="0" priority="145"/>
  </conditionalFormatting>
  <conditionalFormatting sqref="B169">
    <cfRule type="duplicateValues" dxfId="0" priority="147"/>
  </conditionalFormatting>
  <conditionalFormatting sqref="B170">
    <cfRule type="duplicateValues" dxfId="0" priority="143"/>
  </conditionalFormatting>
  <conditionalFormatting sqref="B171">
    <cfRule type="duplicateValues" dxfId="0" priority="140"/>
  </conditionalFormatting>
  <conditionalFormatting sqref="B172">
    <cfRule type="duplicateValues" dxfId="0" priority="141"/>
  </conditionalFormatting>
  <conditionalFormatting sqref="B173">
    <cfRule type="duplicateValues" dxfId="0" priority="142"/>
  </conditionalFormatting>
  <conditionalFormatting sqref="B174">
    <cfRule type="duplicateValues" dxfId="0" priority="136"/>
  </conditionalFormatting>
  <conditionalFormatting sqref="B175">
    <cfRule type="duplicateValues" dxfId="0" priority="138"/>
  </conditionalFormatting>
  <conditionalFormatting sqref="B176">
    <cfRule type="duplicateValues" dxfId="0" priority="135"/>
  </conditionalFormatting>
  <conditionalFormatting sqref="B177">
    <cfRule type="duplicateValues" dxfId="0" priority="134"/>
  </conditionalFormatting>
  <conditionalFormatting sqref="B178">
    <cfRule type="duplicateValues" dxfId="0" priority="139"/>
  </conditionalFormatting>
  <conditionalFormatting sqref="B179">
    <cfRule type="duplicateValues" dxfId="0" priority="131"/>
  </conditionalFormatting>
  <conditionalFormatting sqref="B180">
    <cfRule type="duplicateValues" dxfId="0" priority="130"/>
  </conditionalFormatting>
  <conditionalFormatting sqref="B181">
    <cfRule type="duplicateValues" dxfId="0" priority="132"/>
  </conditionalFormatting>
  <conditionalFormatting sqref="B182">
    <cfRule type="duplicateValues" dxfId="0" priority="128"/>
  </conditionalFormatting>
  <conditionalFormatting sqref="B183">
    <cfRule type="duplicateValues" dxfId="0" priority="117"/>
  </conditionalFormatting>
  <conditionalFormatting sqref="B188">
    <cfRule type="duplicateValues" dxfId="0" priority="115"/>
  </conditionalFormatting>
  <conditionalFormatting sqref="B189">
    <cfRule type="duplicateValues" dxfId="0" priority="122"/>
  </conditionalFormatting>
  <conditionalFormatting sqref="B190">
    <cfRule type="duplicateValues" dxfId="0" priority="121"/>
  </conditionalFormatting>
  <conditionalFormatting sqref="B191">
    <cfRule type="duplicateValues" dxfId="0" priority="127"/>
  </conditionalFormatting>
  <conditionalFormatting sqref="B192">
    <cfRule type="duplicateValues" dxfId="0" priority="114"/>
  </conditionalFormatting>
  <conditionalFormatting sqref="B193">
    <cfRule type="duplicateValues" dxfId="0" priority="125"/>
  </conditionalFormatting>
  <conditionalFormatting sqref="B194">
    <cfRule type="duplicateValues" dxfId="0" priority="126"/>
  </conditionalFormatting>
  <conditionalFormatting sqref="B195">
    <cfRule type="duplicateValues" dxfId="0" priority="120"/>
  </conditionalFormatting>
  <conditionalFormatting sqref="B196">
    <cfRule type="duplicateValues" dxfId="0" priority="119"/>
  </conditionalFormatting>
  <conditionalFormatting sqref="B197">
    <cfRule type="duplicateValues" dxfId="0" priority="124"/>
  </conditionalFormatting>
  <conditionalFormatting sqref="B201">
    <cfRule type="duplicateValues" dxfId="0" priority="79"/>
  </conditionalFormatting>
  <conditionalFormatting sqref="B204">
    <cfRule type="duplicateValues" dxfId="0" priority="110"/>
  </conditionalFormatting>
  <conditionalFormatting sqref="B205">
    <cfRule type="duplicateValues" dxfId="0" priority="105"/>
  </conditionalFormatting>
  <conditionalFormatting sqref="B207">
    <cfRule type="duplicateValues" dxfId="0" priority="92"/>
  </conditionalFormatting>
  <conditionalFormatting sqref="B209">
    <cfRule type="duplicateValues" dxfId="0" priority="107"/>
  </conditionalFormatting>
  <conditionalFormatting sqref="B210">
    <cfRule type="duplicateValues" dxfId="0" priority="102"/>
  </conditionalFormatting>
  <conditionalFormatting sqref="B211">
    <cfRule type="duplicateValues" dxfId="0" priority="104"/>
  </conditionalFormatting>
  <conditionalFormatting sqref="B212">
    <cfRule type="duplicateValues" dxfId="0" priority="101"/>
  </conditionalFormatting>
  <conditionalFormatting sqref="B213">
    <cfRule type="duplicateValues" dxfId="0" priority="100"/>
  </conditionalFormatting>
  <conditionalFormatting sqref="B214">
    <cfRule type="duplicateValues" dxfId="0" priority="97"/>
  </conditionalFormatting>
  <conditionalFormatting sqref="B215">
    <cfRule type="duplicateValues" dxfId="0" priority="96"/>
  </conditionalFormatting>
  <conditionalFormatting sqref="B216">
    <cfRule type="duplicateValues" dxfId="0" priority="98"/>
  </conditionalFormatting>
  <conditionalFormatting sqref="B217">
    <cfRule type="duplicateValues" dxfId="0" priority="94"/>
  </conditionalFormatting>
  <conditionalFormatting sqref="B218">
    <cfRule type="duplicateValues" dxfId="0" priority="84"/>
  </conditionalFormatting>
  <conditionalFormatting sqref="B219">
    <cfRule type="duplicateValues" dxfId="0" priority="86"/>
  </conditionalFormatting>
  <conditionalFormatting sqref="B223">
    <cfRule type="duplicateValues" dxfId="0" priority="82"/>
  </conditionalFormatting>
  <conditionalFormatting sqref="B224">
    <cfRule type="duplicateValues" dxfId="0" priority="89"/>
  </conditionalFormatting>
  <conditionalFormatting sqref="B225">
    <cfRule type="duplicateValues" dxfId="0" priority="88"/>
  </conditionalFormatting>
  <conditionalFormatting sqref="B226">
    <cfRule type="duplicateValues" dxfId="0" priority="87"/>
  </conditionalFormatting>
  <conditionalFormatting sqref="B227">
    <cfRule type="duplicateValues" dxfId="0" priority="93"/>
  </conditionalFormatting>
  <conditionalFormatting sqref="B228">
    <cfRule type="duplicateValues" dxfId="0" priority="81"/>
  </conditionalFormatting>
  <conditionalFormatting sqref="B229">
    <cfRule type="duplicateValues" dxfId="0" priority="91"/>
  </conditionalFormatting>
  <conditionalFormatting sqref="B263">
    <cfRule type="duplicateValues" dxfId="0" priority="60"/>
  </conditionalFormatting>
  <conditionalFormatting sqref="B264">
    <cfRule type="duplicateValues" dxfId="0" priority="62"/>
  </conditionalFormatting>
  <conditionalFormatting sqref="B273">
    <cfRule type="duplicateValues" dxfId="0" priority="56"/>
  </conditionalFormatting>
  <conditionalFormatting sqref="B274">
    <cfRule type="duplicateValues" dxfId="0" priority="55"/>
  </conditionalFormatting>
  <conditionalFormatting sqref="B275">
    <cfRule type="duplicateValues" dxfId="0" priority="54"/>
  </conditionalFormatting>
  <conditionalFormatting sqref="B276">
    <cfRule type="duplicateValues" dxfId="0" priority="53"/>
  </conditionalFormatting>
  <conditionalFormatting sqref="B277">
    <cfRule type="duplicateValues" dxfId="0" priority="52"/>
  </conditionalFormatting>
  <conditionalFormatting sqref="B280">
    <cfRule type="duplicateValues" dxfId="0" priority="51"/>
  </conditionalFormatting>
  <conditionalFormatting sqref="B282">
    <cfRule type="duplicateValues" dxfId="0" priority="50"/>
  </conditionalFormatting>
  <conditionalFormatting sqref="B283">
    <cfRule type="duplicateValues" dxfId="0" priority="49"/>
  </conditionalFormatting>
  <conditionalFormatting sqref="B284">
    <cfRule type="duplicateValues" dxfId="0" priority="48"/>
  </conditionalFormatting>
  <conditionalFormatting sqref="B285">
    <cfRule type="duplicateValues" dxfId="0" priority="47"/>
  </conditionalFormatting>
  <conditionalFormatting sqref="B286">
    <cfRule type="duplicateValues" dxfId="0" priority="46"/>
  </conditionalFormatting>
  <conditionalFormatting sqref="B287">
    <cfRule type="duplicateValues" dxfId="0" priority="45"/>
  </conditionalFormatting>
  <conditionalFormatting sqref="B288">
    <cfRule type="duplicateValues" dxfId="0" priority="70"/>
  </conditionalFormatting>
  <conditionalFormatting sqref="B289">
    <cfRule type="duplicateValues" dxfId="0" priority="44"/>
  </conditionalFormatting>
  <conditionalFormatting sqref="B290">
    <cfRule type="duplicateValues" dxfId="0" priority="43"/>
  </conditionalFormatting>
  <conditionalFormatting sqref="B291">
    <cfRule type="duplicateValues" dxfId="0" priority="42"/>
  </conditionalFormatting>
  <conditionalFormatting sqref="B292">
    <cfRule type="duplicateValues" dxfId="0" priority="66"/>
  </conditionalFormatting>
  <conditionalFormatting sqref="B293">
    <cfRule type="duplicateValues" dxfId="0" priority="40"/>
  </conditionalFormatting>
  <conditionalFormatting sqref="B294">
    <cfRule type="duplicateValues" dxfId="0" priority="39"/>
  </conditionalFormatting>
  <conditionalFormatting sqref="B295">
    <cfRule type="duplicateValues" dxfId="0" priority="64"/>
  </conditionalFormatting>
  <conditionalFormatting sqref="B296">
    <cfRule type="duplicateValues" dxfId="0" priority="38"/>
  </conditionalFormatting>
  <conditionalFormatting sqref="B297">
    <cfRule type="duplicateValues" dxfId="0" priority="63"/>
  </conditionalFormatting>
  <conditionalFormatting sqref="B299">
    <cfRule type="duplicateValues" dxfId="0" priority="36"/>
    <cfRule type="duplicateValues" dxfId="1" priority="35"/>
  </conditionalFormatting>
  <conditionalFormatting sqref="B346">
    <cfRule type="duplicateValues" dxfId="0" priority="29"/>
  </conditionalFormatting>
  <conditionalFormatting sqref="B347">
    <cfRule type="duplicateValues" dxfId="0" priority="31"/>
  </conditionalFormatting>
  <conditionalFormatting sqref="B348">
    <cfRule type="duplicateValues" dxfId="0" priority="27"/>
  </conditionalFormatting>
  <conditionalFormatting sqref="B349">
    <cfRule type="duplicateValues" dxfId="0" priority="25"/>
  </conditionalFormatting>
  <conditionalFormatting sqref="B350">
    <cfRule type="duplicateValues" dxfId="0" priority="26"/>
  </conditionalFormatting>
  <conditionalFormatting sqref="B351">
    <cfRule type="duplicateValues" dxfId="0" priority="21"/>
  </conditionalFormatting>
  <conditionalFormatting sqref="B352">
    <cfRule type="duplicateValues" dxfId="0" priority="23"/>
  </conditionalFormatting>
  <conditionalFormatting sqref="B353">
    <cfRule type="duplicateValues" dxfId="0" priority="20"/>
  </conditionalFormatting>
  <conditionalFormatting sqref="B354">
    <cfRule type="duplicateValues" dxfId="0" priority="19"/>
  </conditionalFormatting>
  <conditionalFormatting sqref="B355">
    <cfRule type="duplicateValues" dxfId="0" priority="24"/>
  </conditionalFormatting>
  <conditionalFormatting sqref="B356">
    <cfRule type="duplicateValues" dxfId="0" priority="16"/>
  </conditionalFormatting>
  <conditionalFormatting sqref="B357">
    <cfRule type="duplicateValues" dxfId="0" priority="15"/>
  </conditionalFormatting>
  <conditionalFormatting sqref="B358">
    <cfRule type="duplicateValues" dxfId="0" priority="17"/>
  </conditionalFormatting>
  <conditionalFormatting sqref="B359">
    <cfRule type="duplicateValues" dxfId="0" priority="13"/>
  </conditionalFormatting>
  <conditionalFormatting sqref="B360">
    <cfRule type="duplicateValues" dxfId="0" priority="6"/>
  </conditionalFormatting>
  <conditionalFormatting sqref="B364">
    <cfRule type="duplicateValues" dxfId="0" priority="4"/>
  </conditionalFormatting>
  <conditionalFormatting sqref="B365">
    <cfRule type="duplicateValues" dxfId="0" priority="12"/>
  </conditionalFormatting>
  <conditionalFormatting sqref="B366">
    <cfRule type="duplicateValues" dxfId="0" priority="3"/>
  </conditionalFormatting>
  <conditionalFormatting sqref="B367">
    <cfRule type="duplicateValues" dxfId="0" priority="10"/>
  </conditionalFormatting>
  <conditionalFormatting sqref="B368">
    <cfRule type="duplicateValues" dxfId="0" priority="11"/>
  </conditionalFormatting>
  <conditionalFormatting sqref="B27:B37">
    <cfRule type="duplicateValues" dxfId="0" priority="233"/>
  </conditionalFormatting>
  <conditionalFormatting sqref="B27:B42">
    <cfRule type="duplicateValues" dxfId="0" priority="228"/>
  </conditionalFormatting>
  <conditionalFormatting sqref="B38:B42">
    <cfRule type="duplicateValues" dxfId="0" priority="229"/>
  </conditionalFormatting>
  <conditionalFormatting sqref="B39:B41">
    <cfRule type="duplicateValues" dxfId="0" priority="232"/>
  </conditionalFormatting>
  <conditionalFormatting sqref="B43:B46">
    <cfRule type="duplicateValues" dxfId="0" priority="225"/>
  </conditionalFormatting>
  <conditionalFormatting sqref="B44:B46">
    <cfRule type="duplicateValues" dxfId="0" priority="226"/>
  </conditionalFormatting>
  <conditionalFormatting sqref="B71:B81">
    <cfRule type="duplicateValues" dxfId="0" priority="203"/>
  </conditionalFormatting>
  <conditionalFormatting sqref="B71:B86">
    <cfRule type="duplicateValues" dxfId="0" priority="198"/>
  </conditionalFormatting>
  <conditionalFormatting sqref="B82:B86">
    <cfRule type="duplicateValues" dxfId="0" priority="199"/>
  </conditionalFormatting>
  <conditionalFormatting sqref="B83:B85">
    <cfRule type="duplicateValues" dxfId="0" priority="202"/>
  </conditionalFormatting>
  <conditionalFormatting sqref="B87:B89">
    <cfRule type="duplicateValues" dxfId="0" priority="195"/>
  </conditionalFormatting>
  <conditionalFormatting sqref="B88:B89">
    <cfRule type="duplicateValues" dxfId="0" priority="196"/>
  </conditionalFormatting>
  <conditionalFormatting sqref="B90:B135">
    <cfRule type="duplicateValues" dxfId="0" priority="159"/>
  </conditionalFormatting>
  <conditionalFormatting sqref="B103:B104">
    <cfRule type="duplicateValues" dxfId="0" priority="185"/>
  </conditionalFormatting>
  <conditionalFormatting sqref="B114:B115">
    <cfRule type="duplicateValues" dxfId="0" priority="163"/>
  </conditionalFormatting>
  <conditionalFormatting sqref="B162:B164">
    <cfRule type="duplicateValues" dxfId="0" priority="149"/>
  </conditionalFormatting>
  <conditionalFormatting sqref="B162:B169">
    <cfRule type="duplicateValues" dxfId="0" priority="144"/>
  </conditionalFormatting>
  <conditionalFormatting sqref="B162:B178">
    <cfRule type="duplicateValues" dxfId="0" priority="133"/>
  </conditionalFormatting>
  <conditionalFormatting sqref="B162:B197">
    <cfRule type="duplicateValues" dxfId="0" priority="113"/>
  </conditionalFormatting>
  <conditionalFormatting sqref="B165:B167">
    <cfRule type="duplicateValues" dxfId="0" priority="148"/>
  </conditionalFormatting>
  <conditionalFormatting sqref="B179:B180">
    <cfRule type="duplicateValues" dxfId="0" priority="129"/>
  </conditionalFormatting>
  <conditionalFormatting sqref="B184:B187">
    <cfRule type="duplicateValues" dxfId="0" priority="123"/>
  </conditionalFormatting>
  <conditionalFormatting sqref="B198:B200">
    <cfRule type="duplicateValues" dxfId="0" priority="112"/>
  </conditionalFormatting>
  <conditionalFormatting sqref="B202:B203">
    <cfRule type="duplicateValues" dxfId="0" priority="111"/>
  </conditionalFormatting>
  <conditionalFormatting sqref="B202:B204">
    <cfRule type="duplicateValues" dxfId="0" priority="109"/>
  </conditionalFormatting>
  <conditionalFormatting sqref="B214:B215">
    <cfRule type="duplicateValues" dxfId="0" priority="95"/>
  </conditionalFormatting>
  <conditionalFormatting sqref="B220:B222">
    <cfRule type="duplicateValues" dxfId="0" priority="90"/>
  </conditionalFormatting>
  <conditionalFormatting sqref="B262:B301">
    <cfRule type="duplicateValues" dxfId="0" priority="34"/>
  </conditionalFormatting>
  <conditionalFormatting sqref="B271:B272">
    <cfRule type="duplicateValues" dxfId="0" priority="57"/>
  </conditionalFormatting>
  <conditionalFormatting sqref="B340:B342">
    <cfRule type="duplicateValues" dxfId="0" priority="33"/>
  </conditionalFormatting>
  <conditionalFormatting sqref="B340:B347">
    <cfRule type="duplicateValues" dxfId="0" priority="28"/>
  </conditionalFormatting>
  <conditionalFormatting sqref="B340:B355">
    <cfRule type="duplicateValues" dxfId="0" priority="18"/>
  </conditionalFormatting>
  <conditionalFormatting sqref="B340:B370">
    <cfRule type="duplicateValues" dxfId="0" priority="1"/>
  </conditionalFormatting>
  <conditionalFormatting sqref="B343:B345">
    <cfRule type="duplicateValues" dxfId="0" priority="32"/>
  </conditionalFormatting>
  <conditionalFormatting sqref="B356:B357">
    <cfRule type="duplicateValues" dxfId="0" priority="14"/>
  </conditionalFormatting>
  <conditionalFormatting sqref="B361:B362">
    <cfRule type="duplicateValues" dxfId="0" priority="9"/>
  </conditionalFormatting>
  <conditionalFormatting sqref="B369:B370">
    <cfRule type="duplicateValues" dxfId="0" priority="8"/>
  </conditionalFormatting>
  <conditionalFormatting sqref="B2:B47 B302:B339 B371:B1048576">
    <cfRule type="duplicateValues" dxfId="0" priority="221"/>
  </conditionalFormatting>
  <conditionalFormatting sqref="B4 B6">
    <cfRule type="duplicateValues" dxfId="0" priority="250"/>
  </conditionalFormatting>
  <conditionalFormatting sqref="B4 B6 B8">
    <cfRule type="duplicateValues" dxfId="0" priority="248"/>
  </conditionalFormatting>
  <conditionalFormatting sqref="B4 B6:B8">
    <cfRule type="duplicateValues" dxfId="0" priority="247"/>
  </conditionalFormatting>
  <conditionalFormatting sqref="B4 B6:B22 B24:B26">
    <cfRule type="duplicateValues" dxfId="0" priority="236"/>
  </conditionalFormatting>
  <conditionalFormatting sqref="B9:B11 B13 B16:B22 B24:B26">
    <cfRule type="duplicateValues" dxfId="0" priority="240"/>
  </conditionalFormatting>
  <conditionalFormatting sqref="B16:B22 B25:B26">
    <cfRule type="duplicateValues" dxfId="0" priority="244"/>
  </conditionalFormatting>
  <conditionalFormatting sqref="B27:B33 B35:B37">
    <cfRule type="duplicateValues" dxfId="0" priority="235"/>
  </conditionalFormatting>
  <conditionalFormatting sqref="B48 B50">
    <cfRule type="duplicateValues" dxfId="0" priority="220"/>
  </conditionalFormatting>
  <conditionalFormatting sqref="B48 B50 B52">
    <cfRule type="duplicateValues" dxfId="0" priority="218"/>
  </conditionalFormatting>
  <conditionalFormatting sqref="B48 B50:B52">
    <cfRule type="duplicateValues" dxfId="0" priority="217"/>
  </conditionalFormatting>
  <conditionalFormatting sqref="B48 B50:B66 B68:B70">
    <cfRule type="duplicateValues" dxfId="0" priority="206"/>
  </conditionalFormatting>
  <conditionalFormatting sqref="B53:B55 B57 B60:B66 B68:B70">
    <cfRule type="duplicateValues" dxfId="0" priority="210"/>
  </conditionalFormatting>
  <conditionalFormatting sqref="B60:B66 B69:B70">
    <cfRule type="duplicateValues" dxfId="0" priority="214"/>
  </conditionalFormatting>
  <conditionalFormatting sqref="B71:B77 B79:B81">
    <cfRule type="duplicateValues" dxfId="0" priority="205"/>
  </conditionalFormatting>
  <conditionalFormatting sqref="B90 B99 B95">
    <cfRule type="duplicateValues" dxfId="0" priority="190"/>
  </conditionalFormatting>
  <conditionalFormatting sqref="B90 B95 B98:B99">
    <cfRule type="duplicateValues" dxfId="0" priority="188"/>
  </conditionalFormatting>
  <conditionalFormatting sqref="B90:B96 B98:B99 B101:B104">
    <cfRule type="duplicateValues" dxfId="0" priority="179"/>
  </conditionalFormatting>
  <conditionalFormatting sqref="B107:B108 B112">
    <cfRule type="duplicateValues" dxfId="0" priority="177"/>
  </conditionalFormatting>
  <conditionalFormatting sqref="B116 B131:B133 B118 B121 B123:B126 B128:B129">
    <cfRule type="duplicateValues" dxfId="0" priority="175"/>
  </conditionalFormatting>
  <conditionalFormatting sqref="B116 B131:B133 B121:B126 B128:B129 B118">
    <cfRule type="duplicateValues" dxfId="0" priority="174"/>
  </conditionalFormatting>
  <conditionalFormatting sqref="B136 B139:B161">
    <cfRule type="duplicateValues" dxfId="0" priority="156"/>
  </conditionalFormatting>
  <conditionalFormatting sqref="B136 B138:B161">
    <cfRule type="duplicateValues" dxfId="0" priority="152"/>
  </conditionalFormatting>
  <conditionalFormatting sqref="B162:B187 B193:B197 B189:B191">
    <cfRule type="duplicateValues" dxfId="0" priority="116"/>
  </conditionalFormatting>
  <conditionalFormatting sqref="B165:B167 B169">
    <cfRule type="duplicateValues" dxfId="0" priority="146"/>
  </conditionalFormatting>
  <conditionalFormatting sqref="B178 B175 B170:B173">
    <cfRule type="duplicateValues" dxfId="0" priority="137"/>
  </conditionalFormatting>
  <conditionalFormatting sqref="B182 B193:B197 B189:B191 B184:B187">
    <cfRule type="duplicateValues" dxfId="0" priority="118"/>
  </conditionalFormatting>
  <conditionalFormatting sqref="B198:B200 B202:B204">
    <cfRule type="duplicateValues" dxfId="0" priority="108"/>
  </conditionalFormatting>
  <conditionalFormatting sqref="B198:B200 B202:B206 B208:B213">
    <cfRule type="duplicateValues" dxfId="0" priority="99"/>
  </conditionalFormatting>
  <conditionalFormatting sqref="B198:B200 B202:B222 B224:B227 B229">
    <cfRule type="duplicateValues" dxfId="0" priority="83"/>
  </conditionalFormatting>
  <conditionalFormatting sqref="B198:B200 B202:B229">
    <cfRule type="duplicateValues" dxfId="0" priority="80"/>
  </conditionalFormatting>
  <conditionalFormatting sqref="B205:B206 B211 B208:B209">
    <cfRule type="duplicateValues" dxfId="0" priority="103"/>
  </conditionalFormatting>
  <conditionalFormatting sqref="B206 B208">
    <cfRule type="duplicateValues" dxfId="0" priority="106"/>
  </conditionalFormatting>
  <conditionalFormatting sqref="B217 B224:B227 B219:B222 B229 B207">
    <cfRule type="duplicateValues" dxfId="0" priority="85"/>
  </conditionalFormatting>
  <conditionalFormatting sqref="B272 B262 B265:B270 B278:B279 B281 B300:B301 B288">
    <cfRule type="duplicateValues" dxfId="0" priority="69"/>
  </conditionalFormatting>
  <conditionalFormatting sqref="B262 B265:B270 B272 B278:B279 B281 B300:B301 B288">
    <cfRule type="duplicateValues" dxfId="0" priority="68"/>
  </conditionalFormatting>
  <conditionalFormatting sqref="B272 B262 B265:B270 B278:B279 B281 B292 B288 B300:B301 B295">
    <cfRule type="duplicateValues" dxfId="0" priority="65"/>
  </conditionalFormatting>
  <conditionalFormatting sqref="B272 B262 B264:B270 B278:B279 B297 B288 B295 B292 B300:B301 B281">
    <cfRule type="duplicateValues" dxfId="0" priority="61"/>
  </conditionalFormatting>
  <conditionalFormatting sqref="B272 B262:B270 B278:B279 B297 B288 B295 B292 B300:B301 B281">
    <cfRule type="duplicateValues" dxfId="0" priority="58"/>
  </conditionalFormatting>
  <conditionalFormatting sqref="B262:B292 B297 B300:B301 B295">
    <cfRule type="duplicateValues" dxfId="1" priority="41"/>
  </conditionalFormatting>
  <conditionalFormatting sqref="B340:B362 B367:B370 B365">
    <cfRule type="duplicateValues" dxfId="0" priority="5"/>
  </conditionalFormatting>
  <conditionalFormatting sqref="B340:B362 B364:B370">
    <cfRule type="duplicateValues" dxfId="0" priority="2"/>
  </conditionalFormatting>
  <conditionalFormatting sqref="B343:B345 B347">
    <cfRule type="duplicateValues" dxfId="0" priority="30"/>
  </conditionalFormatting>
  <conditionalFormatting sqref="B348:B350 B352 B355">
    <cfRule type="duplicateValues" dxfId="0" priority="22"/>
  </conditionalFormatting>
  <conditionalFormatting sqref="B359 B361:B362 B367:B370 B365">
    <cfRule type="duplicateValues" dxfId="0" priority="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"/>
  <sheetViews>
    <sheetView workbookViewId="0">
      <selection activeCell="F66" sqref="F$1:H$1048576"/>
    </sheetView>
  </sheetViews>
  <sheetFormatPr defaultColWidth="9" defaultRowHeight="15.6"/>
  <cols>
    <col min="1" max="1" width="3.625" style="7" customWidth="1"/>
    <col min="2" max="2" width="6.93333333333333" style="8" customWidth="1"/>
    <col min="3" max="4" width="4.5" style="7" customWidth="1"/>
    <col min="5" max="5" width="5.25" style="7" customWidth="1"/>
    <col min="6" max="6" width="10" style="9" customWidth="1"/>
    <col min="7" max="7" width="17.5" style="10" customWidth="1"/>
    <col min="8" max="9" width="4.5" style="7" customWidth="1"/>
    <col min="10" max="10" width="10.75" style="7" customWidth="1"/>
    <col min="11" max="11" width="7.25" style="11" customWidth="1"/>
    <col min="12" max="12" width="5.125" style="7" customWidth="1"/>
    <col min="13" max="13" width="7.9" style="7" customWidth="1"/>
    <col min="14" max="14" width="9" style="7"/>
    <col min="15" max="15" width="12" style="7" customWidth="1"/>
    <col min="16" max="16384" width="9" style="7"/>
  </cols>
  <sheetData>
    <row r="1" s="1" customFormat="1" ht="34.5" customHeight="1" spans="1:15">
      <c r="A1" s="30" t="s">
        <v>1021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="2" customFormat="1" ht="24" customHeight="1" spans="1:12">
      <c r="A2" s="40" t="s">
        <v>1022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="3" customFormat="1" ht="34" customHeight="1" spans="1:15">
      <c r="A3" s="14" t="s">
        <v>1</v>
      </c>
      <c r="B3" s="14" t="s">
        <v>72</v>
      </c>
      <c r="C3" s="15" t="s">
        <v>73</v>
      </c>
      <c r="D3" s="15" t="s">
        <v>74</v>
      </c>
      <c r="E3" s="15" t="s">
        <v>75</v>
      </c>
      <c r="F3" s="14" t="s">
        <v>76</v>
      </c>
      <c r="G3" s="14" t="s">
        <v>77</v>
      </c>
      <c r="H3" s="14" t="s">
        <v>78</v>
      </c>
      <c r="I3" s="14" t="s">
        <v>79</v>
      </c>
      <c r="J3" s="14" t="s">
        <v>1023</v>
      </c>
      <c r="K3" s="14" t="s">
        <v>81</v>
      </c>
      <c r="L3" s="14" t="s">
        <v>82</v>
      </c>
      <c r="M3" s="42" t="s">
        <v>1024</v>
      </c>
      <c r="N3" s="20" t="s">
        <v>84</v>
      </c>
      <c r="O3" s="20" t="s">
        <v>85</v>
      </c>
    </row>
    <row r="4" s="4" customFormat="1" ht="25" customHeight="1" spans="1:15">
      <c r="A4" s="16">
        <v>1</v>
      </c>
      <c r="B4" s="18" t="s">
        <v>1025</v>
      </c>
      <c r="C4" s="41" t="s">
        <v>181</v>
      </c>
      <c r="D4" s="41" t="s">
        <v>1026</v>
      </c>
      <c r="E4" s="18">
        <v>36</v>
      </c>
      <c r="F4" s="16" t="s">
        <v>1027</v>
      </c>
      <c r="G4" s="16" t="s">
        <v>97</v>
      </c>
      <c r="H4" s="16">
        <v>120</v>
      </c>
      <c r="I4" s="16">
        <v>15</v>
      </c>
      <c r="J4" s="43" t="s">
        <v>1028</v>
      </c>
      <c r="K4" s="44" t="s">
        <v>93</v>
      </c>
      <c r="L4" s="45" t="s">
        <v>94</v>
      </c>
      <c r="M4" s="23">
        <v>1800</v>
      </c>
      <c r="N4" s="23">
        <v>0</v>
      </c>
      <c r="O4" s="23" t="s">
        <v>1029</v>
      </c>
    </row>
    <row r="5" s="4" customFormat="1" ht="25" customHeight="1" spans="1:15">
      <c r="A5" s="16">
        <v>2</v>
      </c>
      <c r="B5" s="18" t="s">
        <v>1030</v>
      </c>
      <c r="C5" s="41" t="s">
        <v>181</v>
      </c>
      <c r="D5" s="41" t="s">
        <v>1026</v>
      </c>
      <c r="E5" s="18">
        <v>38</v>
      </c>
      <c r="F5" s="16" t="s">
        <v>1027</v>
      </c>
      <c r="G5" s="16" t="s">
        <v>97</v>
      </c>
      <c r="H5" s="16">
        <v>120</v>
      </c>
      <c r="I5" s="16">
        <v>15</v>
      </c>
      <c r="J5" s="43" t="s">
        <v>1031</v>
      </c>
      <c r="K5" s="44" t="s">
        <v>93</v>
      </c>
      <c r="L5" s="45" t="s">
        <v>94</v>
      </c>
      <c r="M5" s="23">
        <v>1800</v>
      </c>
      <c r="N5" s="23">
        <v>0</v>
      </c>
      <c r="O5" s="23" t="s">
        <v>1029</v>
      </c>
    </row>
    <row r="6" s="4" customFormat="1" ht="25" customHeight="1" spans="1:15">
      <c r="A6" s="16">
        <v>3</v>
      </c>
      <c r="B6" s="18" t="s">
        <v>1032</v>
      </c>
      <c r="C6" s="41" t="s">
        <v>181</v>
      </c>
      <c r="D6" s="41" t="s">
        <v>1026</v>
      </c>
      <c r="E6" s="18">
        <v>37</v>
      </c>
      <c r="F6" s="16" t="s">
        <v>1027</v>
      </c>
      <c r="G6" s="16" t="s">
        <v>97</v>
      </c>
      <c r="H6" s="16">
        <v>120</v>
      </c>
      <c r="I6" s="16">
        <v>15</v>
      </c>
      <c r="J6" s="43" t="s">
        <v>1033</v>
      </c>
      <c r="K6" s="44" t="s">
        <v>93</v>
      </c>
      <c r="L6" s="45" t="s">
        <v>103</v>
      </c>
      <c r="M6" s="23">
        <v>1800</v>
      </c>
      <c r="N6" s="23">
        <v>0</v>
      </c>
      <c r="O6" s="23" t="s">
        <v>1029</v>
      </c>
    </row>
    <row r="7" s="4" customFormat="1" ht="25" customHeight="1" spans="1:15">
      <c r="A7" s="16">
        <v>4</v>
      </c>
      <c r="B7" s="18" t="s">
        <v>1034</v>
      </c>
      <c r="C7" s="18" t="s">
        <v>181</v>
      </c>
      <c r="D7" s="41" t="s">
        <v>1026</v>
      </c>
      <c r="E7" s="18">
        <v>33</v>
      </c>
      <c r="F7" s="16" t="s">
        <v>1027</v>
      </c>
      <c r="G7" s="16" t="s">
        <v>97</v>
      </c>
      <c r="H7" s="16">
        <v>120</v>
      </c>
      <c r="I7" s="16">
        <v>15</v>
      </c>
      <c r="J7" s="43" t="s">
        <v>1035</v>
      </c>
      <c r="K7" s="44" t="s">
        <v>93</v>
      </c>
      <c r="L7" s="45" t="s">
        <v>94</v>
      </c>
      <c r="M7" s="23">
        <v>1800</v>
      </c>
      <c r="N7" s="23">
        <v>0</v>
      </c>
      <c r="O7" s="23" t="s">
        <v>1029</v>
      </c>
    </row>
    <row r="8" s="4" customFormat="1" ht="25" customHeight="1" spans="1:15">
      <c r="A8" s="16">
        <v>5</v>
      </c>
      <c r="B8" s="18" t="s">
        <v>1036</v>
      </c>
      <c r="C8" s="18" t="s">
        <v>181</v>
      </c>
      <c r="D8" s="41" t="s">
        <v>1026</v>
      </c>
      <c r="E8" s="18">
        <v>26</v>
      </c>
      <c r="F8" s="16" t="s">
        <v>1027</v>
      </c>
      <c r="G8" s="16" t="s">
        <v>97</v>
      </c>
      <c r="H8" s="16">
        <v>120</v>
      </c>
      <c r="I8" s="16">
        <v>15</v>
      </c>
      <c r="J8" s="43" t="s">
        <v>1037</v>
      </c>
      <c r="K8" s="44" t="s">
        <v>93</v>
      </c>
      <c r="L8" s="45" t="s">
        <v>103</v>
      </c>
      <c r="M8" s="23">
        <v>1800</v>
      </c>
      <c r="N8" s="23">
        <v>0</v>
      </c>
      <c r="O8" s="23" t="s">
        <v>1029</v>
      </c>
    </row>
    <row r="9" s="4" customFormat="1" ht="25" customHeight="1" spans="1:15">
      <c r="A9" s="16">
        <v>6</v>
      </c>
      <c r="B9" s="18" t="s">
        <v>1038</v>
      </c>
      <c r="C9" s="18" t="s">
        <v>181</v>
      </c>
      <c r="D9" s="18" t="s">
        <v>1026</v>
      </c>
      <c r="E9" s="18">
        <v>44</v>
      </c>
      <c r="F9" s="16" t="s">
        <v>1027</v>
      </c>
      <c r="G9" s="16" t="s">
        <v>90</v>
      </c>
      <c r="H9" s="16">
        <v>120</v>
      </c>
      <c r="I9" s="16">
        <v>15</v>
      </c>
      <c r="J9" s="43" t="s">
        <v>1039</v>
      </c>
      <c r="K9" s="44" t="s">
        <v>93</v>
      </c>
      <c r="L9" s="45" t="s">
        <v>103</v>
      </c>
      <c r="M9" s="23">
        <v>1800</v>
      </c>
      <c r="N9" s="23">
        <v>0</v>
      </c>
      <c r="O9" s="23" t="s">
        <v>1029</v>
      </c>
    </row>
    <row r="10" s="4" customFormat="1" ht="25" customHeight="1" spans="1:15">
      <c r="A10" s="16">
        <v>7</v>
      </c>
      <c r="B10" s="18" t="s">
        <v>1040</v>
      </c>
      <c r="C10" s="18" t="s">
        <v>181</v>
      </c>
      <c r="D10" s="18" t="s">
        <v>1026</v>
      </c>
      <c r="E10" s="18">
        <v>33</v>
      </c>
      <c r="F10" s="16" t="s">
        <v>1027</v>
      </c>
      <c r="G10" s="16" t="s">
        <v>97</v>
      </c>
      <c r="H10" s="16">
        <v>120</v>
      </c>
      <c r="I10" s="16">
        <v>15</v>
      </c>
      <c r="J10" s="43" t="s">
        <v>1041</v>
      </c>
      <c r="K10" s="44" t="s">
        <v>93</v>
      </c>
      <c r="L10" s="45" t="s">
        <v>103</v>
      </c>
      <c r="M10" s="23">
        <v>1800</v>
      </c>
      <c r="N10" s="23">
        <v>0</v>
      </c>
      <c r="O10" s="23" t="s">
        <v>1029</v>
      </c>
    </row>
    <row r="11" s="4" customFormat="1" ht="25" customHeight="1" spans="1:15">
      <c r="A11" s="16">
        <v>8</v>
      </c>
      <c r="B11" s="18" t="s">
        <v>1042</v>
      </c>
      <c r="C11" s="18" t="s">
        <v>181</v>
      </c>
      <c r="D11" s="18" t="s">
        <v>1026</v>
      </c>
      <c r="E11" s="18">
        <v>41</v>
      </c>
      <c r="F11" s="16" t="s">
        <v>1027</v>
      </c>
      <c r="G11" s="16" t="s">
        <v>97</v>
      </c>
      <c r="H11" s="16">
        <v>120</v>
      </c>
      <c r="I11" s="16">
        <v>15</v>
      </c>
      <c r="J11" s="43" t="s">
        <v>1043</v>
      </c>
      <c r="K11" s="44" t="s">
        <v>93</v>
      </c>
      <c r="L11" s="45" t="s">
        <v>103</v>
      </c>
      <c r="M11" s="23">
        <v>1800</v>
      </c>
      <c r="N11" s="23">
        <v>0</v>
      </c>
      <c r="O11" s="23" t="s">
        <v>1029</v>
      </c>
    </row>
    <row r="12" s="4" customFormat="1" ht="25" customHeight="1" spans="1:15">
      <c r="A12" s="16">
        <v>9</v>
      </c>
      <c r="B12" s="18" t="s">
        <v>1044</v>
      </c>
      <c r="C12" s="18" t="s">
        <v>181</v>
      </c>
      <c r="D12" s="18" t="s">
        <v>1026</v>
      </c>
      <c r="E12" s="18">
        <v>36</v>
      </c>
      <c r="F12" s="16" t="s">
        <v>1027</v>
      </c>
      <c r="G12" s="16" t="s">
        <v>90</v>
      </c>
      <c r="H12" s="16">
        <v>120</v>
      </c>
      <c r="I12" s="16">
        <v>15</v>
      </c>
      <c r="J12" s="43" t="s">
        <v>1045</v>
      </c>
      <c r="K12" s="44" t="s">
        <v>93</v>
      </c>
      <c r="L12" s="45" t="s">
        <v>94</v>
      </c>
      <c r="M12" s="23">
        <v>1800</v>
      </c>
      <c r="N12" s="23">
        <v>0</v>
      </c>
      <c r="O12" s="23" t="s">
        <v>1029</v>
      </c>
    </row>
    <row r="13" s="5" customFormat="1" ht="25" customHeight="1" spans="1:15">
      <c r="A13" s="16">
        <v>10</v>
      </c>
      <c r="B13" s="18" t="s">
        <v>1046</v>
      </c>
      <c r="C13" s="18" t="s">
        <v>87</v>
      </c>
      <c r="D13" s="18" t="s">
        <v>1026</v>
      </c>
      <c r="E13" s="18">
        <v>50</v>
      </c>
      <c r="F13" s="16" t="s">
        <v>1027</v>
      </c>
      <c r="G13" s="16" t="s">
        <v>97</v>
      </c>
      <c r="H13" s="16">
        <v>120</v>
      </c>
      <c r="I13" s="16">
        <v>15</v>
      </c>
      <c r="J13" s="43" t="s">
        <v>1047</v>
      </c>
      <c r="K13" s="44" t="s">
        <v>93</v>
      </c>
      <c r="L13" s="45" t="s">
        <v>94</v>
      </c>
      <c r="M13" s="23">
        <v>1800</v>
      </c>
      <c r="N13" s="23">
        <v>0</v>
      </c>
      <c r="O13" s="23" t="s">
        <v>1029</v>
      </c>
    </row>
    <row r="14" s="5" customFormat="1" ht="25" customHeight="1" spans="1:15">
      <c r="A14" s="16">
        <v>11</v>
      </c>
      <c r="B14" s="18" t="s">
        <v>1048</v>
      </c>
      <c r="C14" s="18" t="s">
        <v>181</v>
      </c>
      <c r="D14" s="18" t="s">
        <v>1026</v>
      </c>
      <c r="E14" s="18">
        <v>36</v>
      </c>
      <c r="F14" s="16" t="s">
        <v>1027</v>
      </c>
      <c r="G14" s="16" t="s">
        <v>90</v>
      </c>
      <c r="H14" s="16">
        <v>120</v>
      </c>
      <c r="I14" s="16">
        <v>15</v>
      </c>
      <c r="J14" s="43" t="s">
        <v>1049</v>
      </c>
      <c r="K14" s="44" t="s">
        <v>93</v>
      </c>
      <c r="L14" s="45" t="s">
        <v>103</v>
      </c>
      <c r="M14" s="23">
        <v>1800</v>
      </c>
      <c r="N14" s="23">
        <v>0</v>
      </c>
      <c r="O14" s="23" t="s">
        <v>1029</v>
      </c>
    </row>
    <row r="15" s="5" customFormat="1" ht="25" customHeight="1" spans="1:15">
      <c r="A15" s="16">
        <v>12</v>
      </c>
      <c r="B15" s="18" t="s">
        <v>1050</v>
      </c>
      <c r="C15" s="18" t="s">
        <v>181</v>
      </c>
      <c r="D15" s="18" t="s">
        <v>1026</v>
      </c>
      <c r="E15" s="18">
        <v>47</v>
      </c>
      <c r="F15" s="16" t="s">
        <v>1027</v>
      </c>
      <c r="G15" s="16" t="s">
        <v>97</v>
      </c>
      <c r="H15" s="16">
        <v>120</v>
      </c>
      <c r="I15" s="16">
        <v>15</v>
      </c>
      <c r="J15" s="43" t="s">
        <v>1051</v>
      </c>
      <c r="K15" s="44" t="s">
        <v>93</v>
      </c>
      <c r="L15" s="45" t="s">
        <v>103</v>
      </c>
      <c r="M15" s="23">
        <v>1800</v>
      </c>
      <c r="N15" s="23">
        <v>0</v>
      </c>
      <c r="O15" s="23" t="s">
        <v>1029</v>
      </c>
    </row>
    <row r="16" s="5" customFormat="1" ht="25" customHeight="1" spans="1:15">
      <c r="A16" s="16">
        <v>13</v>
      </c>
      <c r="B16" s="18" t="s">
        <v>1052</v>
      </c>
      <c r="C16" s="18" t="s">
        <v>181</v>
      </c>
      <c r="D16" s="18" t="s">
        <v>1026</v>
      </c>
      <c r="E16" s="18">
        <v>38</v>
      </c>
      <c r="F16" s="16" t="s">
        <v>1027</v>
      </c>
      <c r="G16" s="16" t="s">
        <v>97</v>
      </c>
      <c r="H16" s="16">
        <v>120</v>
      </c>
      <c r="I16" s="16">
        <v>15</v>
      </c>
      <c r="J16" s="43" t="s">
        <v>1053</v>
      </c>
      <c r="K16" s="44" t="s">
        <v>93</v>
      </c>
      <c r="L16" s="45" t="s">
        <v>103</v>
      </c>
      <c r="M16" s="23">
        <v>1800</v>
      </c>
      <c r="N16" s="23">
        <v>0</v>
      </c>
      <c r="O16" s="23" t="s">
        <v>1029</v>
      </c>
    </row>
    <row r="17" s="6" customFormat="1" ht="25" customHeight="1" spans="1:15">
      <c r="A17" s="16">
        <v>14</v>
      </c>
      <c r="B17" s="18" t="s">
        <v>1054</v>
      </c>
      <c r="C17" s="18" t="s">
        <v>181</v>
      </c>
      <c r="D17" s="18" t="s">
        <v>1026</v>
      </c>
      <c r="E17" s="18">
        <v>35</v>
      </c>
      <c r="F17" s="16" t="s">
        <v>1027</v>
      </c>
      <c r="G17" s="16" t="s">
        <v>97</v>
      </c>
      <c r="H17" s="16">
        <v>120</v>
      </c>
      <c r="I17" s="16">
        <v>15</v>
      </c>
      <c r="J17" s="43" t="s">
        <v>1055</v>
      </c>
      <c r="K17" s="44" t="s">
        <v>93</v>
      </c>
      <c r="L17" s="45" t="s">
        <v>94</v>
      </c>
      <c r="M17" s="23">
        <v>1800</v>
      </c>
      <c r="N17" s="23">
        <v>0</v>
      </c>
      <c r="O17" s="23" t="s">
        <v>1029</v>
      </c>
    </row>
    <row r="18" s="6" customFormat="1" ht="25" customHeight="1" spans="1:15">
      <c r="A18" s="16">
        <v>15</v>
      </c>
      <c r="B18" s="18" t="s">
        <v>1056</v>
      </c>
      <c r="C18" s="18" t="s">
        <v>181</v>
      </c>
      <c r="D18" s="18" t="s">
        <v>1026</v>
      </c>
      <c r="E18" s="18">
        <v>31</v>
      </c>
      <c r="F18" s="16" t="s">
        <v>1027</v>
      </c>
      <c r="G18" s="16" t="s">
        <v>97</v>
      </c>
      <c r="H18" s="16">
        <v>120</v>
      </c>
      <c r="I18" s="16">
        <v>15</v>
      </c>
      <c r="J18" s="43" t="s">
        <v>1057</v>
      </c>
      <c r="K18" s="44" t="s">
        <v>93</v>
      </c>
      <c r="L18" s="45" t="s">
        <v>103</v>
      </c>
      <c r="M18" s="23">
        <v>1800</v>
      </c>
      <c r="N18" s="23">
        <v>0</v>
      </c>
      <c r="O18" s="23" t="s">
        <v>1029</v>
      </c>
    </row>
    <row r="19" s="6" customFormat="1" ht="25" customHeight="1" spans="1:15">
      <c r="A19" s="16">
        <v>16</v>
      </c>
      <c r="B19" s="18" t="s">
        <v>1058</v>
      </c>
      <c r="C19" s="18" t="s">
        <v>181</v>
      </c>
      <c r="D19" s="18" t="s">
        <v>1026</v>
      </c>
      <c r="E19" s="18">
        <v>35</v>
      </c>
      <c r="F19" s="16" t="s">
        <v>1027</v>
      </c>
      <c r="G19" s="16" t="s">
        <v>97</v>
      </c>
      <c r="H19" s="16">
        <v>120</v>
      </c>
      <c r="I19" s="16">
        <v>15</v>
      </c>
      <c r="J19" s="43" t="s">
        <v>1059</v>
      </c>
      <c r="K19" s="44" t="s">
        <v>93</v>
      </c>
      <c r="L19" s="45" t="s">
        <v>103</v>
      </c>
      <c r="M19" s="23">
        <v>1800</v>
      </c>
      <c r="N19" s="23">
        <v>0</v>
      </c>
      <c r="O19" s="23" t="s">
        <v>1029</v>
      </c>
    </row>
    <row r="20" s="6" customFormat="1" ht="25" customHeight="1" spans="1:15">
      <c r="A20" s="16">
        <v>17</v>
      </c>
      <c r="B20" s="18" t="s">
        <v>1060</v>
      </c>
      <c r="C20" s="18" t="s">
        <v>181</v>
      </c>
      <c r="D20" s="18" t="s">
        <v>1026</v>
      </c>
      <c r="E20" s="18">
        <v>36</v>
      </c>
      <c r="F20" s="16" t="s">
        <v>1027</v>
      </c>
      <c r="G20" s="16" t="s">
        <v>97</v>
      </c>
      <c r="H20" s="16">
        <v>120</v>
      </c>
      <c r="I20" s="16">
        <v>15</v>
      </c>
      <c r="J20" s="43" t="s">
        <v>1061</v>
      </c>
      <c r="K20" s="44" t="s">
        <v>93</v>
      </c>
      <c r="L20" s="45" t="s">
        <v>103</v>
      </c>
      <c r="M20" s="23">
        <v>1800</v>
      </c>
      <c r="N20" s="23">
        <v>0</v>
      </c>
      <c r="O20" s="23" t="s">
        <v>1029</v>
      </c>
    </row>
    <row r="21" s="6" customFormat="1" ht="25" customHeight="1" spans="1:15">
      <c r="A21" s="16">
        <v>18</v>
      </c>
      <c r="B21" s="18" t="s">
        <v>1062</v>
      </c>
      <c r="C21" s="18" t="s">
        <v>181</v>
      </c>
      <c r="D21" s="18" t="s">
        <v>1026</v>
      </c>
      <c r="E21" s="18">
        <v>29</v>
      </c>
      <c r="F21" s="16" t="s">
        <v>1027</v>
      </c>
      <c r="G21" s="16" t="s">
        <v>97</v>
      </c>
      <c r="H21" s="16">
        <v>120</v>
      </c>
      <c r="I21" s="16">
        <v>15</v>
      </c>
      <c r="J21" s="43" t="s">
        <v>1063</v>
      </c>
      <c r="K21" s="44" t="s">
        <v>93</v>
      </c>
      <c r="L21" s="45" t="s">
        <v>103</v>
      </c>
      <c r="M21" s="23">
        <v>1800</v>
      </c>
      <c r="N21" s="23">
        <v>0</v>
      </c>
      <c r="O21" s="23" t="s">
        <v>1029</v>
      </c>
    </row>
    <row r="22" s="6" customFormat="1" ht="25" customHeight="1" spans="1:15">
      <c r="A22" s="16">
        <v>19</v>
      </c>
      <c r="B22" s="18" t="s">
        <v>1064</v>
      </c>
      <c r="C22" s="18" t="s">
        <v>181</v>
      </c>
      <c r="D22" s="18" t="s">
        <v>1026</v>
      </c>
      <c r="E22" s="18">
        <v>31</v>
      </c>
      <c r="F22" s="16" t="s">
        <v>1027</v>
      </c>
      <c r="G22" s="16" t="s">
        <v>97</v>
      </c>
      <c r="H22" s="16">
        <v>120</v>
      </c>
      <c r="I22" s="16">
        <v>15</v>
      </c>
      <c r="J22" s="43" t="s">
        <v>1065</v>
      </c>
      <c r="K22" s="44" t="s">
        <v>93</v>
      </c>
      <c r="L22" s="45" t="s">
        <v>103</v>
      </c>
      <c r="M22" s="23">
        <v>1800</v>
      </c>
      <c r="N22" s="23">
        <v>0</v>
      </c>
      <c r="O22" s="23" t="s">
        <v>1029</v>
      </c>
    </row>
    <row r="23" s="6" customFormat="1" ht="25" customHeight="1" spans="1:15">
      <c r="A23" s="16">
        <v>20</v>
      </c>
      <c r="B23" s="18" t="s">
        <v>1066</v>
      </c>
      <c r="C23" s="18" t="s">
        <v>181</v>
      </c>
      <c r="D23" s="18" t="s">
        <v>1026</v>
      </c>
      <c r="E23" s="18">
        <v>32</v>
      </c>
      <c r="F23" s="16" t="s">
        <v>1027</v>
      </c>
      <c r="G23" s="16" t="s">
        <v>90</v>
      </c>
      <c r="H23" s="16">
        <v>120</v>
      </c>
      <c r="I23" s="16">
        <v>15</v>
      </c>
      <c r="J23" s="43" t="s">
        <v>1067</v>
      </c>
      <c r="K23" s="44" t="s">
        <v>93</v>
      </c>
      <c r="L23" s="45" t="s">
        <v>103</v>
      </c>
      <c r="M23" s="23">
        <v>1800</v>
      </c>
      <c r="N23" s="23">
        <v>0</v>
      </c>
      <c r="O23" s="23" t="s">
        <v>1029</v>
      </c>
    </row>
    <row r="24" s="6" customFormat="1" ht="25" customHeight="1" spans="1:15">
      <c r="A24" s="16">
        <v>21</v>
      </c>
      <c r="B24" s="18" t="s">
        <v>1068</v>
      </c>
      <c r="C24" s="18" t="s">
        <v>181</v>
      </c>
      <c r="D24" s="18" t="s">
        <v>1026</v>
      </c>
      <c r="E24" s="18">
        <v>45</v>
      </c>
      <c r="F24" s="16" t="s">
        <v>1027</v>
      </c>
      <c r="G24" s="16" t="s">
        <v>90</v>
      </c>
      <c r="H24" s="16">
        <v>120</v>
      </c>
      <c r="I24" s="16">
        <v>15</v>
      </c>
      <c r="J24" s="43" t="s">
        <v>1069</v>
      </c>
      <c r="K24" s="44" t="s">
        <v>93</v>
      </c>
      <c r="L24" s="45" t="s">
        <v>94</v>
      </c>
      <c r="M24" s="23">
        <v>1800</v>
      </c>
      <c r="N24" s="23">
        <v>0</v>
      </c>
      <c r="O24" s="23" t="s">
        <v>1029</v>
      </c>
    </row>
    <row r="25" s="6" customFormat="1" ht="25" customHeight="1" spans="1:15">
      <c r="A25" s="16">
        <v>22</v>
      </c>
      <c r="B25" s="18" t="s">
        <v>1070</v>
      </c>
      <c r="C25" s="18" t="s">
        <v>181</v>
      </c>
      <c r="D25" s="18" t="s">
        <v>1026</v>
      </c>
      <c r="E25" s="18">
        <v>41</v>
      </c>
      <c r="F25" s="16" t="s">
        <v>1027</v>
      </c>
      <c r="G25" s="16" t="s">
        <v>90</v>
      </c>
      <c r="H25" s="16">
        <v>120</v>
      </c>
      <c r="I25" s="16">
        <v>15</v>
      </c>
      <c r="J25" s="43" t="s">
        <v>1071</v>
      </c>
      <c r="K25" s="44" t="s">
        <v>93</v>
      </c>
      <c r="L25" s="45" t="s">
        <v>94</v>
      </c>
      <c r="M25" s="23">
        <v>1800</v>
      </c>
      <c r="N25" s="23">
        <v>0</v>
      </c>
      <c r="O25" s="23" t="s">
        <v>1029</v>
      </c>
    </row>
    <row r="26" s="6" customFormat="1" ht="25" customHeight="1" spans="1:15">
      <c r="A26" s="16">
        <v>23</v>
      </c>
      <c r="B26" s="18" t="s">
        <v>1072</v>
      </c>
      <c r="C26" s="18" t="s">
        <v>181</v>
      </c>
      <c r="D26" s="18" t="s">
        <v>1026</v>
      </c>
      <c r="E26" s="18">
        <v>42</v>
      </c>
      <c r="F26" s="16" t="s">
        <v>1027</v>
      </c>
      <c r="G26" s="16" t="s">
        <v>90</v>
      </c>
      <c r="H26" s="16">
        <v>120</v>
      </c>
      <c r="I26" s="16">
        <v>15</v>
      </c>
      <c r="J26" s="43" t="s">
        <v>1073</v>
      </c>
      <c r="K26" s="44" t="s">
        <v>93</v>
      </c>
      <c r="L26" s="45" t="s">
        <v>94</v>
      </c>
      <c r="M26" s="23">
        <v>1800</v>
      </c>
      <c r="N26" s="23">
        <v>0</v>
      </c>
      <c r="O26" s="23" t="s">
        <v>1029</v>
      </c>
    </row>
    <row r="27" s="6" customFormat="1" ht="25" customHeight="1" spans="1:15">
      <c r="A27" s="16">
        <v>24</v>
      </c>
      <c r="B27" s="18" t="s">
        <v>1074</v>
      </c>
      <c r="C27" s="18" t="s">
        <v>181</v>
      </c>
      <c r="D27" s="18" t="s">
        <v>1026</v>
      </c>
      <c r="E27" s="18">
        <v>45</v>
      </c>
      <c r="F27" s="16" t="s">
        <v>1027</v>
      </c>
      <c r="G27" s="16" t="s">
        <v>90</v>
      </c>
      <c r="H27" s="16">
        <v>120</v>
      </c>
      <c r="I27" s="16">
        <v>15</v>
      </c>
      <c r="J27" s="43" t="s">
        <v>1075</v>
      </c>
      <c r="K27" s="44" t="s">
        <v>93</v>
      </c>
      <c r="L27" s="45" t="s">
        <v>94</v>
      </c>
      <c r="M27" s="23">
        <v>1800</v>
      </c>
      <c r="N27" s="23">
        <v>0</v>
      </c>
      <c r="O27" s="23" t="s">
        <v>1029</v>
      </c>
    </row>
    <row r="28" s="6" customFormat="1" ht="25" customHeight="1" spans="1:15">
      <c r="A28" s="16">
        <v>25</v>
      </c>
      <c r="B28" s="18" t="s">
        <v>1076</v>
      </c>
      <c r="C28" s="18" t="s">
        <v>181</v>
      </c>
      <c r="D28" s="18" t="s">
        <v>1026</v>
      </c>
      <c r="E28" s="18">
        <v>36</v>
      </c>
      <c r="F28" s="16" t="s">
        <v>1027</v>
      </c>
      <c r="G28" s="16" t="s">
        <v>97</v>
      </c>
      <c r="H28" s="16">
        <v>120</v>
      </c>
      <c r="I28" s="16">
        <v>15</v>
      </c>
      <c r="J28" s="43" t="s">
        <v>1077</v>
      </c>
      <c r="K28" s="44" t="s">
        <v>93</v>
      </c>
      <c r="L28" s="45" t="s">
        <v>103</v>
      </c>
      <c r="M28" s="23">
        <v>1800</v>
      </c>
      <c r="N28" s="23">
        <v>0</v>
      </c>
      <c r="O28" s="23" t="s">
        <v>1029</v>
      </c>
    </row>
    <row r="29" s="6" customFormat="1" ht="25" customHeight="1" spans="1:15">
      <c r="A29" s="16">
        <v>26</v>
      </c>
      <c r="B29" s="18" t="s">
        <v>1078</v>
      </c>
      <c r="C29" s="18" t="s">
        <v>181</v>
      </c>
      <c r="D29" s="18" t="s">
        <v>1026</v>
      </c>
      <c r="E29" s="18">
        <v>28</v>
      </c>
      <c r="F29" s="16" t="s">
        <v>1027</v>
      </c>
      <c r="G29" s="16" t="s">
        <v>90</v>
      </c>
      <c r="H29" s="16">
        <v>120</v>
      </c>
      <c r="I29" s="16">
        <v>15</v>
      </c>
      <c r="J29" s="43" t="s">
        <v>1079</v>
      </c>
      <c r="K29" s="44" t="s">
        <v>93</v>
      </c>
      <c r="L29" s="45" t="s">
        <v>103</v>
      </c>
      <c r="M29" s="23">
        <v>1800</v>
      </c>
      <c r="N29" s="23">
        <v>0</v>
      </c>
      <c r="O29" s="23" t="s">
        <v>1029</v>
      </c>
    </row>
    <row r="30" s="6" customFormat="1" ht="25" customHeight="1" spans="1:15">
      <c r="A30" s="16">
        <v>27</v>
      </c>
      <c r="B30" s="18" t="s">
        <v>1080</v>
      </c>
      <c r="C30" s="18" t="s">
        <v>181</v>
      </c>
      <c r="D30" s="18" t="s">
        <v>1026</v>
      </c>
      <c r="E30" s="18">
        <v>34</v>
      </c>
      <c r="F30" s="16" t="s">
        <v>1027</v>
      </c>
      <c r="G30" s="16" t="s">
        <v>97</v>
      </c>
      <c r="H30" s="16">
        <v>120</v>
      </c>
      <c r="I30" s="16">
        <v>15</v>
      </c>
      <c r="J30" s="43" t="s">
        <v>1081</v>
      </c>
      <c r="K30" s="44" t="s">
        <v>93</v>
      </c>
      <c r="L30" s="45" t="s">
        <v>103</v>
      </c>
      <c r="M30" s="23">
        <v>1800</v>
      </c>
      <c r="N30" s="23">
        <v>0</v>
      </c>
      <c r="O30" s="23" t="s">
        <v>1029</v>
      </c>
    </row>
    <row r="31" s="6" customFormat="1" ht="25" customHeight="1" spans="1:15">
      <c r="A31" s="16">
        <v>28</v>
      </c>
      <c r="B31" s="18" t="s">
        <v>1082</v>
      </c>
      <c r="C31" s="18" t="s">
        <v>181</v>
      </c>
      <c r="D31" s="18" t="s">
        <v>1026</v>
      </c>
      <c r="E31" s="18">
        <v>37</v>
      </c>
      <c r="F31" s="16" t="s">
        <v>1027</v>
      </c>
      <c r="G31" s="16" t="s">
        <v>97</v>
      </c>
      <c r="H31" s="16">
        <v>120</v>
      </c>
      <c r="I31" s="16">
        <v>15</v>
      </c>
      <c r="J31" s="43" t="s">
        <v>1083</v>
      </c>
      <c r="K31" s="44" t="s">
        <v>93</v>
      </c>
      <c r="L31" s="45" t="s">
        <v>103</v>
      </c>
      <c r="M31" s="23">
        <v>1800</v>
      </c>
      <c r="N31" s="23">
        <v>0</v>
      </c>
      <c r="O31" s="23" t="s">
        <v>1029</v>
      </c>
    </row>
    <row r="32" s="6" customFormat="1" ht="25" customHeight="1" spans="1:15">
      <c r="A32" s="16">
        <v>29</v>
      </c>
      <c r="B32" s="18" t="s">
        <v>1084</v>
      </c>
      <c r="C32" s="18" t="s">
        <v>181</v>
      </c>
      <c r="D32" s="18" t="s">
        <v>1026</v>
      </c>
      <c r="E32" s="18">
        <v>32</v>
      </c>
      <c r="F32" s="16" t="s">
        <v>1027</v>
      </c>
      <c r="G32" s="16" t="s">
        <v>97</v>
      </c>
      <c r="H32" s="16">
        <v>120</v>
      </c>
      <c r="I32" s="16">
        <v>15</v>
      </c>
      <c r="J32" s="43" t="s">
        <v>1085</v>
      </c>
      <c r="K32" s="44" t="s">
        <v>93</v>
      </c>
      <c r="L32" s="45" t="s">
        <v>103</v>
      </c>
      <c r="M32" s="23">
        <v>1800</v>
      </c>
      <c r="N32" s="23">
        <v>0</v>
      </c>
      <c r="O32" s="23" t="s">
        <v>1029</v>
      </c>
    </row>
    <row r="33" s="39" customFormat="1" ht="25" customHeight="1" spans="1:15">
      <c r="A33" s="16">
        <v>30</v>
      </c>
      <c r="B33" s="18" t="s">
        <v>1086</v>
      </c>
      <c r="C33" s="18" t="s">
        <v>181</v>
      </c>
      <c r="D33" s="18" t="s">
        <v>1026</v>
      </c>
      <c r="E33" s="18">
        <v>48</v>
      </c>
      <c r="F33" s="16" t="s">
        <v>1027</v>
      </c>
      <c r="G33" s="16" t="s">
        <v>97</v>
      </c>
      <c r="H33" s="16">
        <v>120</v>
      </c>
      <c r="I33" s="16">
        <v>15</v>
      </c>
      <c r="J33" s="43" t="s">
        <v>1087</v>
      </c>
      <c r="K33" s="44" t="s">
        <v>93</v>
      </c>
      <c r="L33" s="45" t="s">
        <v>103</v>
      </c>
      <c r="M33" s="23">
        <v>1800</v>
      </c>
      <c r="N33" s="23">
        <v>0</v>
      </c>
      <c r="O33" s="23" t="s">
        <v>1029</v>
      </c>
    </row>
    <row r="34" s="6" customFormat="1" ht="25" customHeight="1" spans="1:15">
      <c r="A34" s="16">
        <v>31</v>
      </c>
      <c r="B34" s="18" t="s">
        <v>1088</v>
      </c>
      <c r="C34" s="18" t="s">
        <v>181</v>
      </c>
      <c r="D34" s="18" t="s">
        <v>1026</v>
      </c>
      <c r="E34" s="18">
        <v>44</v>
      </c>
      <c r="F34" s="16" t="s">
        <v>1027</v>
      </c>
      <c r="G34" s="16" t="s">
        <v>90</v>
      </c>
      <c r="H34" s="16">
        <v>120</v>
      </c>
      <c r="I34" s="16">
        <v>15</v>
      </c>
      <c r="J34" s="43" t="s">
        <v>1089</v>
      </c>
      <c r="K34" s="44" t="s">
        <v>93</v>
      </c>
      <c r="L34" s="45" t="s">
        <v>103</v>
      </c>
      <c r="M34" s="23">
        <v>1800</v>
      </c>
      <c r="N34" s="23">
        <v>0</v>
      </c>
      <c r="O34" s="23" t="s">
        <v>1029</v>
      </c>
    </row>
    <row r="35" s="7" customFormat="1" ht="25" customHeight="1" spans="1:15">
      <c r="A35" s="16">
        <v>32</v>
      </c>
      <c r="B35" s="18" t="s">
        <v>1090</v>
      </c>
      <c r="C35" s="18" t="e">
        <f>IF(OR(LEN(#REF!)=15,LEN(#REF!)=18),IF(MOD(MID(#REF!,15,3)*1,2),"男","女"),#N/A)</f>
        <v>#REF!</v>
      </c>
      <c r="D35" s="18" t="s">
        <v>1026</v>
      </c>
      <c r="E35" s="18" t="e">
        <f ca="1">_xlfn.IFS(LEN(#REF!)=15,DATEDIF(TEXT("19"&amp;MID(#REF!,7,6),"0-00-00"),TODAY(),"y"),LEN(#REF!)=18,DATEDIF(TEXT(MID(#REF!,7,8),"0-00-00"),TODAY(),"y"),TRUE,"身份证错误")</f>
        <v>#REF!</v>
      </c>
      <c r="F35" s="18" t="s">
        <v>1091</v>
      </c>
      <c r="G35" s="16" t="s">
        <v>97</v>
      </c>
      <c r="H35" s="16">
        <v>160</v>
      </c>
      <c r="I35" s="16">
        <v>20</v>
      </c>
      <c r="J35" s="16" t="s">
        <v>1092</v>
      </c>
      <c r="K35" s="46" t="s">
        <v>1093</v>
      </c>
      <c r="L35" s="45" t="s">
        <v>1094</v>
      </c>
      <c r="M35" s="47">
        <v>2800</v>
      </c>
      <c r="N35" s="23">
        <v>1400</v>
      </c>
      <c r="O35" s="23" t="s">
        <v>1095</v>
      </c>
    </row>
    <row r="36" s="7" customFormat="1" ht="25" customHeight="1" spans="1:15">
      <c r="A36" s="16">
        <v>33</v>
      </c>
      <c r="B36" s="18" t="s">
        <v>1096</v>
      </c>
      <c r="C36" s="18" t="e">
        <f>IF(OR(LEN(#REF!)=15,LEN(#REF!)=18),IF(MOD(MID(#REF!,15,3)*1,2),"男","女"),#N/A)</f>
        <v>#REF!</v>
      </c>
      <c r="D36" s="18" t="s">
        <v>1026</v>
      </c>
      <c r="E36" s="18">
        <v>34</v>
      </c>
      <c r="F36" s="18" t="s">
        <v>1091</v>
      </c>
      <c r="G36" s="16" t="s">
        <v>97</v>
      </c>
      <c r="H36" s="16">
        <v>160</v>
      </c>
      <c r="I36" s="16">
        <v>20</v>
      </c>
      <c r="J36" s="16" t="s">
        <v>1097</v>
      </c>
      <c r="K36" s="46" t="s">
        <v>1098</v>
      </c>
      <c r="L36" s="45" t="s">
        <v>1094</v>
      </c>
      <c r="M36" s="47">
        <v>2800</v>
      </c>
      <c r="N36" s="23">
        <v>1400</v>
      </c>
      <c r="O36" s="23" t="s">
        <v>1095</v>
      </c>
    </row>
    <row r="37" s="7" customFormat="1" ht="25" customHeight="1" spans="1:15">
      <c r="A37" s="16">
        <v>34</v>
      </c>
      <c r="B37" s="18" t="s">
        <v>1099</v>
      </c>
      <c r="C37" s="18" t="e">
        <f>IF(OR(LEN(#REF!)=15,LEN(#REF!)=18),IF(MOD(MID(#REF!,15,3)*1,2),"男","女"),#N/A)</f>
        <v>#REF!</v>
      </c>
      <c r="D37" s="18" t="s">
        <v>1026</v>
      </c>
      <c r="E37" s="18" t="e">
        <f ca="1">_xlfn.IFS(LEN(#REF!)=15,DATEDIF(TEXT("19"&amp;MID(#REF!,7,6),"0-00-00"),TODAY(),"y"),LEN(#REF!)=18,DATEDIF(TEXT(MID(#REF!,7,8),"0-00-00"),TODAY(),"y"),TRUE,"身份证错误")</f>
        <v>#REF!</v>
      </c>
      <c r="F37" s="18" t="s">
        <v>1091</v>
      </c>
      <c r="G37" s="16" t="s">
        <v>90</v>
      </c>
      <c r="H37" s="16">
        <v>160</v>
      </c>
      <c r="I37" s="16">
        <v>20</v>
      </c>
      <c r="J37" s="16" t="s">
        <v>1100</v>
      </c>
      <c r="K37" s="44"/>
      <c r="L37" s="45" t="s">
        <v>103</v>
      </c>
      <c r="M37" s="47">
        <v>2800</v>
      </c>
      <c r="N37" s="23">
        <v>0</v>
      </c>
      <c r="O37" s="23" t="s">
        <v>1095</v>
      </c>
    </row>
    <row r="38" s="7" customFormat="1" ht="25" customHeight="1" spans="1:15">
      <c r="A38" s="16">
        <v>35</v>
      </c>
      <c r="B38" s="18" t="s">
        <v>1101</v>
      </c>
      <c r="C38" s="18" t="e">
        <f>IF(OR(LEN(#REF!)=15,LEN(#REF!)=18),IF(MOD(MID(#REF!,15,3)*1,2),"男","女"),#N/A)</f>
        <v>#REF!</v>
      </c>
      <c r="D38" s="18" t="s">
        <v>1026</v>
      </c>
      <c r="E38" s="18">
        <v>44</v>
      </c>
      <c r="F38" s="18" t="s">
        <v>1091</v>
      </c>
      <c r="G38" s="16" t="s">
        <v>97</v>
      </c>
      <c r="H38" s="16">
        <v>160</v>
      </c>
      <c r="I38" s="16">
        <v>20</v>
      </c>
      <c r="J38" s="16" t="s">
        <v>1102</v>
      </c>
      <c r="K38" s="46" t="s">
        <v>1103</v>
      </c>
      <c r="L38" s="45" t="s">
        <v>103</v>
      </c>
      <c r="M38" s="47">
        <v>2800</v>
      </c>
      <c r="N38" s="23">
        <v>0</v>
      </c>
      <c r="O38" s="23" t="s">
        <v>1095</v>
      </c>
    </row>
    <row r="39" s="7" customFormat="1" ht="25" customHeight="1" spans="1:15">
      <c r="A39" s="16">
        <v>36</v>
      </c>
      <c r="B39" s="18" t="s">
        <v>1104</v>
      </c>
      <c r="C39" s="18" t="e">
        <f>IF(OR(LEN(#REF!)=15,LEN(#REF!)=18),IF(MOD(MID(#REF!,15,3)*1,2),"男","女"),#N/A)</f>
        <v>#REF!</v>
      </c>
      <c r="D39" s="18" t="s">
        <v>1026</v>
      </c>
      <c r="E39" s="18">
        <v>43</v>
      </c>
      <c r="F39" s="18" t="s">
        <v>1091</v>
      </c>
      <c r="G39" s="16" t="s">
        <v>90</v>
      </c>
      <c r="H39" s="16">
        <v>160</v>
      </c>
      <c r="I39" s="16">
        <v>20</v>
      </c>
      <c r="J39" s="16" t="s">
        <v>1105</v>
      </c>
      <c r="K39" s="46" t="s">
        <v>1106</v>
      </c>
      <c r="L39" s="45" t="s">
        <v>103</v>
      </c>
      <c r="M39" s="47">
        <v>2800</v>
      </c>
      <c r="N39" s="23">
        <v>0</v>
      </c>
      <c r="O39" s="23" t="s">
        <v>1095</v>
      </c>
    </row>
    <row r="40" s="7" customFormat="1" ht="25" customHeight="1" spans="1:15">
      <c r="A40" s="16">
        <v>37</v>
      </c>
      <c r="B40" s="18" t="s">
        <v>1107</v>
      </c>
      <c r="C40" s="18" t="e">
        <f>IF(OR(LEN(#REF!)=15,LEN(#REF!)=18),IF(MOD(MID(#REF!,15,3)*1,2),"男","女"),#N/A)</f>
        <v>#REF!</v>
      </c>
      <c r="D40" s="18" t="s">
        <v>1026</v>
      </c>
      <c r="E40" s="18">
        <v>27</v>
      </c>
      <c r="F40" s="18" t="s">
        <v>1091</v>
      </c>
      <c r="G40" s="16" t="s">
        <v>97</v>
      </c>
      <c r="H40" s="16">
        <v>160</v>
      </c>
      <c r="I40" s="16">
        <v>20</v>
      </c>
      <c r="J40" s="16" t="s">
        <v>1108</v>
      </c>
      <c r="K40" s="46" t="s">
        <v>1109</v>
      </c>
      <c r="L40" s="45" t="s">
        <v>1094</v>
      </c>
      <c r="M40" s="47">
        <v>2800</v>
      </c>
      <c r="N40" s="23">
        <v>1400</v>
      </c>
      <c r="O40" s="23" t="s">
        <v>1095</v>
      </c>
    </row>
    <row r="41" s="7" customFormat="1" ht="25" customHeight="1" spans="1:15">
      <c r="A41" s="16">
        <v>38</v>
      </c>
      <c r="B41" s="18" t="s">
        <v>1110</v>
      </c>
      <c r="C41" s="18" t="s">
        <v>181</v>
      </c>
      <c r="D41" s="18" t="s">
        <v>1026</v>
      </c>
      <c r="E41" s="18">
        <v>37</v>
      </c>
      <c r="F41" s="18" t="s">
        <v>1091</v>
      </c>
      <c r="G41" s="16" t="s">
        <v>97</v>
      </c>
      <c r="H41" s="16">
        <v>160</v>
      </c>
      <c r="I41" s="16">
        <v>20</v>
      </c>
      <c r="J41" s="16" t="s">
        <v>1111</v>
      </c>
      <c r="K41" s="48"/>
      <c r="L41" s="45" t="s">
        <v>103</v>
      </c>
      <c r="M41" s="47">
        <v>2800</v>
      </c>
      <c r="N41" s="23">
        <v>0</v>
      </c>
      <c r="O41" s="23" t="s">
        <v>1095</v>
      </c>
    </row>
    <row r="42" s="7" customFormat="1" ht="25" customHeight="1" spans="1:15">
      <c r="A42" s="16">
        <v>39</v>
      </c>
      <c r="B42" s="18" t="s">
        <v>1112</v>
      </c>
      <c r="C42" s="18" t="e">
        <f>IF(OR(LEN(#REF!)=15,LEN(#REF!)=18),IF(MOD(MID(#REF!,15,3)*1,2),"男","女"),#N/A)</f>
        <v>#REF!</v>
      </c>
      <c r="D42" s="18" t="s">
        <v>1026</v>
      </c>
      <c r="E42" s="18">
        <v>34</v>
      </c>
      <c r="F42" s="18" t="s">
        <v>1091</v>
      </c>
      <c r="G42" s="16" t="s">
        <v>97</v>
      </c>
      <c r="H42" s="16">
        <v>160</v>
      </c>
      <c r="I42" s="16">
        <v>20</v>
      </c>
      <c r="J42" s="16" t="s">
        <v>1113</v>
      </c>
      <c r="K42" s="46" t="s">
        <v>1114</v>
      </c>
      <c r="L42" s="45" t="s">
        <v>103</v>
      </c>
      <c r="M42" s="47">
        <v>2800</v>
      </c>
      <c r="N42" s="23">
        <v>0</v>
      </c>
      <c r="O42" s="23" t="s">
        <v>1095</v>
      </c>
    </row>
    <row r="43" s="7" customFormat="1" ht="25" customHeight="1" spans="1:15">
      <c r="A43" s="16">
        <v>40</v>
      </c>
      <c r="B43" s="18" t="s">
        <v>1115</v>
      </c>
      <c r="C43" s="18" t="e">
        <f>IF(OR(LEN(#REF!)=15,LEN(#REF!)=18),IF(MOD(MID(#REF!,15,3)*1,2),"男","女"),#N/A)</f>
        <v>#REF!</v>
      </c>
      <c r="D43" s="18" t="s">
        <v>1026</v>
      </c>
      <c r="E43" s="18" t="e">
        <f ca="1">_xlfn.IFS(LEN(#REF!)=15,DATEDIF(TEXT("19"&amp;MID(#REF!,7,6),"0-00-00"),TODAY(),"y"),LEN(#REF!)=18,DATEDIF(TEXT(MID(#REF!,7,8),"0-00-00"),TODAY(),"y"),TRUE,"身份证错误")</f>
        <v>#REF!</v>
      </c>
      <c r="F43" s="18" t="s">
        <v>1091</v>
      </c>
      <c r="G43" s="18" t="s">
        <v>1116</v>
      </c>
      <c r="H43" s="16">
        <v>160</v>
      </c>
      <c r="I43" s="16">
        <v>20</v>
      </c>
      <c r="J43" s="16" t="s">
        <v>1117</v>
      </c>
      <c r="K43" s="46" t="s">
        <v>1118</v>
      </c>
      <c r="L43" s="45" t="s">
        <v>103</v>
      </c>
      <c r="M43" s="47">
        <v>2800</v>
      </c>
      <c r="N43" s="23">
        <v>0</v>
      </c>
      <c r="O43" s="23" t="s">
        <v>1095</v>
      </c>
    </row>
    <row r="44" s="7" customFormat="1" ht="25" customHeight="1" spans="1:15">
      <c r="A44" s="16">
        <v>41</v>
      </c>
      <c r="B44" s="18" t="s">
        <v>1119</v>
      </c>
      <c r="C44" s="18" t="e">
        <f>IF(OR(LEN(#REF!)=15,LEN(#REF!)=18),IF(MOD(MID(#REF!,15,3)*1,2),"男","女"),#N/A)</f>
        <v>#REF!</v>
      </c>
      <c r="D44" s="18" t="s">
        <v>1026</v>
      </c>
      <c r="E44" s="18">
        <v>36</v>
      </c>
      <c r="F44" s="18" t="s">
        <v>1091</v>
      </c>
      <c r="G44" s="16" t="s">
        <v>90</v>
      </c>
      <c r="H44" s="16">
        <v>160</v>
      </c>
      <c r="I44" s="16">
        <v>20</v>
      </c>
      <c r="J44" s="16" t="s">
        <v>1120</v>
      </c>
      <c r="K44" s="46" t="s">
        <v>1121</v>
      </c>
      <c r="L44" s="45" t="s">
        <v>103</v>
      </c>
      <c r="M44" s="47">
        <v>2800</v>
      </c>
      <c r="N44" s="23">
        <v>0</v>
      </c>
      <c r="O44" s="23" t="s">
        <v>1095</v>
      </c>
    </row>
    <row r="45" s="7" customFormat="1" ht="25" customHeight="1" spans="1:15">
      <c r="A45" s="16">
        <v>42</v>
      </c>
      <c r="B45" s="18" t="s">
        <v>1122</v>
      </c>
      <c r="C45" s="18" t="e">
        <f>IF(OR(LEN(#REF!)=15,LEN(#REF!)=18),IF(MOD(MID(#REF!,15,3)*1,2),"男","女"),#N/A)</f>
        <v>#REF!</v>
      </c>
      <c r="D45" s="18" t="s">
        <v>1026</v>
      </c>
      <c r="E45" s="18">
        <v>37</v>
      </c>
      <c r="F45" s="18" t="s">
        <v>1091</v>
      </c>
      <c r="G45" s="16" t="s">
        <v>97</v>
      </c>
      <c r="H45" s="16">
        <v>160</v>
      </c>
      <c r="I45" s="16">
        <v>20</v>
      </c>
      <c r="J45" s="16" t="s">
        <v>1123</v>
      </c>
      <c r="K45" s="46" t="s">
        <v>1124</v>
      </c>
      <c r="L45" s="45" t="s">
        <v>94</v>
      </c>
      <c r="M45" s="47">
        <v>2800</v>
      </c>
      <c r="N45" s="23">
        <v>1400</v>
      </c>
      <c r="O45" s="23" t="s">
        <v>1095</v>
      </c>
    </row>
    <row r="46" s="7" customFormat="1" ht="25" customHeight="1" spans="1:15">
      <c r="A46" s="16">
        <v>43</v>
      </c>
      <c r="B46" s="18" t="s">
        <v>1125</v>
      </c>
      <c r="C46" s="18" t="e">
        <f>IF(OR(LEN(#REF!)=15,LEN(#REF!)=18),IF(MOD(MID(#REF!,15,3)*1,2),"男","女"),#N/A)</f>
        <v>#REF!</v>
      </c>
      <c r="D46" s="18" t="s">
        <v>1026</v>
      </c>
      <c r="E46" s="18">
        <v>31</v>
      </c>
      <c r="F46" s="18" t="s">
        <v>1091</v>
      </c>
      <c r="G46" s="16" t="s">
        <v>97</v>
      </c>
      <c r="H46" s="16">
        <v>160</v>
      </c>
      <c r="I46" s="16">
        <v>20</v>
      </c>
      <c r="J46" s="16" t="s">
        <v>1126</v>
      </c>
      <c r="K46" s="49"/>
      <c r="L46" s="45" t="s">
        <v>103</v>
      </c>
      <c r="M46" s="47">
        <v>2800</v>
      </c>
      <c r="N46" s="23">
        <v>0</v>
      </c>
      <c r="O46" s="23" t="s">
        <v>1095</v>
      </c>
    </row>
    <row r="47" s="7" customFormat="1" ht="25" customHeight="1" spans="1:15">
      <c r="A47" s="16">
        <v>44</v>
      </c>
      <c r="B47" s="18" t="s">
        <v>1127</v>
      </c>
      <c r="C47" s="18" t="e">
        <f>IF(OR(LEN(#REF!)=15,LEN(#REF!)=18),IF(MOD(MID(#REF!,15,3)*1,2),"男","女"),#N/A)</f>
        <v>#REF!</v>
      </c>
      <c r="D47" s="18" t="s">
        <v>1026</v>
      </c>
      <c r="E47" s="18">
        <v>35</v>
      </c>
      <c r="F47" s="18" t="s">
        <v>1091</v>
      </c>
      <c r="G47" s="18" t="s">
        <v>1116</v>
      </c>
      <c r="H47" s="16">
        <v>160</v>
      </c>
      <c r="I47" s="16">
        <v>20</v>
      </c>
      <c r="J47" s="16" t="s">
        <v>1128</v>
      </c>
      <c r="K47" s="46" t="s">
        <v>1129</v>
      </c>
      <c r="L47" s="45" t="s">
        <v>103</v>
      </c>
      <c r="M47" s="47">
        <v>2800</v>
      </c>
      <c r="N47" s="23">
        <v>0</v>
      </c>
      <c r="O47" s="23" t="s">
        <v>1095</v>
      </c>
    </row>
    <row r="48" s="7" customFormat="1" ht="25" customHeight="1" spans="1:15">
      <c r="A48" s="16">
        <v>45</v>
      </c>
      <c r="B48" s="18" t="s">
        <v>1130</v>
      </c>
      <c r="C48" s="18" t="e">
        <f>IF(OR(LEN(#REF!)=15,LEN(#REF!)=18),IF(MOD(MID(#REF!,15,3)*1,2),"男","女"),#N/A)</f>
        <v>#REF!</v>
      </c>
      <c r="D48" s="18" t="s">
        <v>1026</v>
      </c>
      <c r="E48" s="18">
        <v>41</v>
      </c>
      <c r="F48" s="18" t="s">
        <v>1091</v>
      </c>
      <c r="G48" s="16" t="s">
        <v>90</v>
      </c>
      <c r="H48" s="16">
        <v>160</v>
      </c>
      <c r="I48" s="16">
        <v>20</v>
      </c>
      <c r="J48" s="16" t="s">
        <v>1131</v>
      </c>
      <c r="K48" s="44"/>
      <c r="L48" s="45" t="s">
        <v>103</v>
      </c>
      <c r="M48" s="47">
        <v>2800</v>
      </c>
      <c r="N48" s="23">
        <v>0</v>
      </c>
      <c r="O48" s="23" t="s">
        <v>1095</v>
      </c>
    </row>
    <row r="49" s="7" customFormat="1" ht="25" customHeight="1" spans="1:15">
      <c r="A49" s="16">
        <v>46</v>
      </c>
      <c r="B49" s="18" t="s">
        <v>1132</v>
      </c>
      <c r="C49" s="18" t="e">
        <f>IF(OR(LEN(#REF!)=15,LEN(#REF!)=18),IF(MOD(MID(#REF!,15,3)*1,2),"男","女"),#N/A)</f>
        <v>#REF!</v>
      </c>
      <c r="D49" s="18" t="s">
        <v>1026</v>
      </c>
      <c r="E49" s="18">
        <v>33</v>
      </c>
      <c r="F49" s="18" t="s">
        <v>1091</v>
      </c>
      <c r="G49" s="16" t="s">
        <v>97</v>
      </c>
      <c r="H49" s="16">
        <v>160</v>
      </c>
      <c r="I49" s="16">
        <v>20</v>
      </c>
      <c r="J49" s="16" t="s">
        <v>1133</v>
      </c>
      <c r="K49" s="48"/>
      <c r="L49" s="45" t="s">
        <v>103</v>
      </c>
      <c r="M49" s="47">
        <v>2800</v>
      </c>
      <c r="N49" s="23">
        <v>0</v>
      </c>
      <c r="O49" s="23" t="s">
        <v>1095</v>
      </c>
    </row>
    <row r="50" s="7" customFormat="1" ht="25" customHeight="1" spans="1:15">
      <c r="A50" s="16">
        <v>47</v>
      </c>
      <c r="B50" s="18" t="s">
        <v>1134</v>
      </c>
      <c r="C50" s="18" t="e">
        <f>IF(OR(LEN(#REF!)=15,LEN(#REF!)=18),IF(MOD(MID(#REF!,15,3)*1,2),"男","女"),#N/A)</f>
        <v>#REF!</v>
      </c>
      <c r="D50" s="18" t="s">
        <v>1026</v>
      </c>
      <c r="E50" s="18">
        <v>29</v>
      </c>
      <c r="F50" s="18" t="s">
        <v>1091</v>
      </c>
      <c r="G50" s="16" t="s">
        <v>97</v>
      </c>
      <c r="H50" s="16">
        <v>160</v>
      </c>
      <c r="I50" s="16">
        <v>20</v>
      </c>
      <c r="J50" s="16" t="s">
        <v>1135</v>
      </c>
      <c r="K50" s="46" t="s">
        <v>1136</v>
      </c>
      <c r="L50" s="45" t="s">
        <v>103</v>
      </c>
      <c r="M50" s="47">
        <v>2800</v>
      </c>
      <c r="N50" s="23">
        <v>0</v>
      </c>
      <c r="O50" s="23" t="s">
        <v>1095</v>
      </c>
    </row>
    <row r="51" s="7" customFormat="1" ht="25" customHeight="1" spans="1:15">
      <c r="A51" s="16">
        <v>48</v>
      </c>
      <c r="B51" s="18" t="s">
        <v>1137</v>
      </c>
      <c r="C51" s="18" t="e">
        <f>IF(OR(LEN(#REF!)=15,LEN(#REF!)=18),IF(MOD(MID(#REF!,15,3)*1,2),"男","女"),#N/A)</f>
        <v>#REF!</v>
      </c>
      <c r="D51" s="18" t="s">
        <v>1026</v>
      </c>
      <c r="E51" s="18">
        <v>30</v>
      </c>
      <c r="F51" s="18" t="s">
        <v>1091</v>
      </c>
      <c r="G51" s="16" t="s">
        <v>90</v>
      </c>
      <c r="H51" s="16">
        <v>160</v>
      </c>
      <c r="I51" s="16">
        <v>20</v>
      </c>
      <c r="J51" s="16" t="s">
        <v>1138</v>
      </c>
      <c r="K51" s="46" t="s">
        <v>1139</v>
      </c>
      <c r="L51" s="45" t="s">
        <v>103</v>
      </c>
      <c r="M51" s="47">
        <v>2800</v>
      </c>
      <c r="N51" s="23">
        <v>0</v>
      </c>
      <c r="O51" s="23" t="s">
        <v>1095</v>
      </c>
    </row>
    <row r="52" s="7" customFormat="1" ht="25" customHeight="1" spans="1:15">
      <c r="A52" s="16">
        <v>49</v>
      </c>
      <c r="B52" s="18" t="s">
        <v>1140</v>
      </c>
      <c r="C52" s="18" t="e">
        <f>IF(OR(LEN(#REF!)=15,LEN(#REF!)=18),IF(MOD(MID(#REF!,15,3)*1,2),"男","女"),#N/A)</f>
        <v>#REF!</v>
      </c>
      <c r="D52" s="18" t="s">
        <v>1026</v>
      </c>
      <c r="E52" s="18">
        <v>39</v>
      </c>
      <c r="F52" s="18" t="s">
        <v>1091</v>
      </c>
      <c r="G52" s="16" t="s">
        <v>90</v>
      </c>
      <c r="H52" s="16">
        <v>160</v>
      </c>
      <c r="I52" s="16">
        <v>20</v>
      </c>
      <c r="J52" s="16" t="s">
        <v>1141</v>
      </c>
      <c r="K52" s="50"/>
      <c r="L52" s="45" t="s">
        <v>103</v>
      </c>
      <c r="M52" s="47">
        <v>2800</v>
      </c>
      <c r="N52" s="23">
        <v>0</v>
      </c>
      <c r="O52" s="23" t="s">
        <v>1095</v>
      </c>
    </row>
    <row r="53" s="7" customFormat="1" ht="25" customHeight="1" spans="1:15">
      <c r="A53" s="16">
        <v>50</v>
      </c>
      <c r="B53" s="18" t="s">
        <v>1142</v>
      </c>
      <c r="C53" s="18" t="e">
        <f>IF(OR(LEN(#REF!)=15,LEN(#REF!)=18),IF(MOD(MID(#REF!,15,3)*1,2),"男","女"),#N/A)</f>
        <v>#REF!</v>
      </c>
      <c r="D53" s="18" t="s">
        <v>1026</v>
      </c>
      <c r="E53" s="18" t="e">
        <f ca="1">_xlfn.IFS(LEN(#REF!)=15,DATEDIF(TEXT("19"&amp;MID(#REF!,7,6),"0-00-00"),TODAY(),"y"),LEN(#REF!)=18,DATEDIF(TEXT(MID(#REF!,7,8),"0-00-00"),TODAY(),"y"),TRUE,"身份证错误")</f>
        <v>#REF!</v>
      </c>
      <c r="F53" s="18" t="s">
        <v>1091</v>
      </c>
      <c r="G53" s="16" t="s">
        <v>90</v>
      </c>
      <c r="H53" s="16">
        <v>160</v>
      </c>
      <c r="I53" s="16">
        <v>20</v>
      </c>
      <c r="J53" s="16" t="s">
        <v>1143</v>
      </c>
      <c r="K53" s="51"/>
      <c r="L53" s="45" t="s">
        <v>103</v>
      </c>
      <c r="M53" s="47">
        <v>2800</v>
      </c>
      <c r="N53" s="23">
        <v>0</v>
      </c>
      <c r="O53" s="23" t="s">
        <v>1095</v>
      </c>
    </row>
    <row r="54" s="7" customFormat="1" ht="25" customHeight="1" spans="1:15">
      <c r="A54" s="16">
        <v>51</v>
      </c>
      <c r="B54" s="18" t="s">
        <v>1144</v>
      </c>
      <c r="C54" s="18" t="e">
        <f>IF(OR(LEN(#REF!)=15,LEN(#REF!)=18),IF(MOD(MID(#REF!,15,3)*1,2),"男","女"),#N/A)</f>
        <v>#REF!</v>
      </c>
      <c r="D54" s="18" t="s">
        <v>1026</v>
      </c>
      <c r="E54" s="18">
        <v>38</v>
      </c>
      <c r="F54" s="18" t="s">
        <v>1091</v>
      </c>
      <c r="G54" s="16" t="s">
        <v>97</v>
      </c>
      <c r="H54" s="16">
        <v>160</v>
      </c>
      <c r="I54" s="16">
        <v>20</v>
      </c>
      <c r="J54" s="16" t="s">
        <v>1145</v>
      </c>
      <c r="K54" s="46" t="s">
        <v>1146</v>
      </c>
      <c r="L54" s="45" t="s">
        <v>103</v>
      </c>
      <c r="M54" s="47">
        <v>2800</v>
      </c>
      <c r="N54" s="23">
        <v>0</v>
      </c>
      <c r="O54" s="23" t="s">
        <v>1095</v>
      </c>
    </row>
    <row r="55" s="7" customFormat="1" ht="25" customHeight="1" spans="1:15">
      <c r="A55" s="16">
        <v>52</v>
      </c>
      <c r="B55" s="18" t="s">
        <v>1147</v>
      </c>
      <c r="C55" s="18" t="e">
        <f>IF(OR(LEN(#REF!)=15,LEN(#REF!)=18),IF(MOD(MID(#REF!,15,3)*1,2),"男","女"),#N/A)</f>
        <v>#REF!</v>
      </c>
      <c r="D55" s="18" t="s">
        <v>1026</v>
      </c>
      <c r="E55" s="18">
        <v>38</v>
      </c>
      <c r="F55" s="18" t="s">
        <v>1091</v>
      </c>
      <c r="G55" s="16" t="s">
        <v>90</v>
      </c>
      <c r="H55" s="16">
        <v>160</v>
      </c>
      <c r="I55" s="16">
        <v>20</v>
      </c>
      <c r="J55" s="16" t="s">
        <v>1148</v>
      </c>
      <c r="K55" s="46" t="s">
        <v>1149</v>
      </c>
      <c r="L55" s="45" t="s">
        <v>103</v>
      </c>
      <c r="M55" s="47">
        <v>2800</v>
      </c>
      <c r="N55" s="23">
        <v>0</v>
      </c>
      <c r="O55" s="23" t="s">
        <v>1095</v>
      </c>
    </row>
    <row r="56" s="7" customFormat="1" ht="25" customHeight="1" spans="1:15">
      <c r="A56" s="16">
        <v>53</v>
      </c>
      <c r="B56" s="18" t="s">
        <v>1150</v>
      </c>
      <c r="C56" s="18" t="e">
        <f>IF(OR(LEN(#REF!)=15,LEN(#REF!)=18),IF(MOD(MID(#REF!,15,3)*1,2),"男","女"),#N/A)</f>
        <v>#REF!</v>
      </c>
      <c r="D56" s="18" t="s">
        <v>1026</v>
      </c>
      <c r="E56" s="18">
        <v>40</v>
      </c>
      <c r="F56" s="18" t="s">
        <v>1091</v>
      </c>
      <c r="G56" s="16" t="s">
        <v>97</v>
      </c>
      <c r="H56" s="16">
        <v>160</v>
      </c>
      <c r="I56" s="16">
        <v>20</v>
      </c>
      <c r="J56" s="16" t="s">
        <v>1151</v>
      </c>
      <c r="K56" s="51"/>
      <c r="L56" s="45" t="s">
        <v>103</v>
      </c>
      <c r="M56" s="47">
        <v>2800</v>
      </c>
      <c r="N56" s="23">
        <v>0</v>
      </c>
      <c r="O56" s="23" t="s">
        <v>1095</v>
      </c>
    </row>
    <row r="57" s="7" customFormat="1" ht="25" customHeight="1" spans="1:15">
      <c r="A57" s="16">
        <v>54</v>
      </c>
      <c r="B57" s="18" t="s">
        <v>1152</v>
      </c>
      <c r="C57" s="18" t="e">
        <f>IF(OR(LEN(#REF!)=15,LEN(#REF!)=18),IF(MOD(MID(#REF!,15,3)*1,2),"男","女"),#N/A)</f>
        <v>#REF!</v>
      </c>
      <c r="D57" s="18" t="s">
        <v>1026</v>
      </c>
      <c r="E57" s="18" t="e">
        <f ca="1">_xlfn.IFS(LEN(#REF!)=15,DATEDIF(TEXT("19"&amp;MID(#REF!,7,6),"0-00-00"),TODAY(),"y"),LEN(#REF!)=18,DATEDIF(TEXT(MID(#REF!,7,8),"0-00-00"),TODAY(),"y"),TRUE,"身份证错误")</f>
        <v>#REF!</v>
      </c>
      <c r="F57" s="18" t="s">
        <v>1091</v>
      </c>
      <c r="G57" s="16" t="s">
        <v>90</v>
      </c>
      <c r="H57" s="16">
        <v>160</v>
      </c>
      <c r="I57" s="16">
        <v>20</v>
      </c>
      <c r="J57" s="16" t="s">
        <v>1153</v>
      </c>
      <c r="K57" s="51"/>
      <c r="L57" s="45" t="s">
        <v>103</v>
      </c>
      <c r="M57" s="47">
        <v>2800</v>
      </c>
      <c r="N57" s="23">
        <v>0</v>
      </c>
      <c r="O57" s="23" t="s">
        <v>1095</v>
      </c>
    </row>
    <row r="58" s="7" customFormat="1" ht="25" customHeight="1" spans="1:15">
      <c r="A58" s="16">
        <v>55</v>
      </c>
      <c r="B58" s="18" t="s">
        <v>1154</v>
      </c>
      <c r="C58" s="18" t="e">
        <f>IF(OR(LEN(#REF!)=15,LEN(#REF!)=18),IF(MOD(MID(#REF!,15,3)*1,2),"男","女"),#N/A)</f>
        <v>#REF!</v>
      </c>
      <c r="D58" s="18" t="s">
        <v>1026</v>
      </c>
      <c r="E58" s="18">
        <v>45</v>
      </c>
      <c r="F58" s="18" t="s">
        <v>1091</v>
      </c>
      <c r="G58" s="16" t="s">
        <v>90</v>
      </c>
      <c r="H58" s="16">
        <v>160</v>
      </c>
      <c r="I58" s="16">
        <v>20</v>
      </c>
      <c r="J58" s="16" t="s">
        <v>1155</v>
      </c>
      <c r="K58" s="50"/>
      <c r="L58" s="45" t="s">
        <v>103</v>
      </c>
      <c r="M58" s="47">
        <v>2800</v>
      </c>
      <c r="N58" s="23">
        <v>0</v>
      </c>
      <c r="O58" s="23" t="s">
        <v>1095</v>
      </c>
    </row>
    <row r="59" s="7" customFormat="1" ht="25" customHeight="1" spans="1:15">
      <c r="A59" s="16">
        <v>56</v>
      </c>
      <c r="B59" s="18" t="s">
        <v>1156</v>
      </c>
      <c r="C59" s="18" t="e">
        <f>IF(OR(LEN(#REF!)=15,LEN(#REF!)=18),IF(MOD(MID(#REF!,15,3)*1,2),"男","女"),#N/A)</f>
        <v>#REF!</v>
      </c>
      <c r="D59" s="18" t="s">
        <v>1026</v>
      </c>
      <c r="E59" s="18" t="e">
        <f ca="1">_xlfn.IFS(LEN(#REF!)=15,DATEDIF(TEXT("19"&amp;MID(#REF!,7,6),"0-00-00"),TODAY(),"y"),LEN(#REF!)=18,DATEDIF(TEXT(MID(#REF!,7,8),"0-00-00"),TODAY(),"y"),TRUE,"身份证错误")</f>
        <v>#REF!</v>
      </c>
      <c r="F59" s="18" t="s">
        <v>1091</v>
      </c>
      <c r="G59" s="16" t="s">
        <v>90</v>
      </c>
      <c r="H59" s="16">
        <v>160</v>
      </c>
      <c r="I59" s="16">
        <v>20</v>
      </c>
      <c r="J59" s="16" t="s">
        <v>1157</v>
      </c>
      <c r="K59" s="50"/>
      <c r="L59" s="45" t="s">
        <v>103</v>
      </c>
      <c r="M59" s="47">
        <v>2800</v>
      </c>
      <c r="N59" s="23">
        <v>0</v>
      </c>
      <c r="O59" s="23" t="s">
        <v>1095</v>
      </c>
    </row>
    <row r="60" s="7" customFormat="1" ht="25" customHeight="1" spans="1:15">
      <c r="A60" s="16">
        <v>57</v>
      </c>
      <c r="B60" s="18" t="s">
        <v>1158</v>
      </c>
      <c r="C60" s="18" t="e">
        <f>IF(OR(LEN(#REF!)=15,LEN(#REF!)=18),IF(MOD(MID(#REF!,15,3)*1,2),"男","女"),#N/A)</f>
        <v>#REF!</v>
      </c>
      <c r="D60" s="18" t="s">
        <v>1026</v>
      </c>
      <c r="E60" s="18">
        <v>40</v>
      </c>
      <c r="F60" s="18" t="s">
        <v>1091</v>
      </c>
      <c r="G60" s="16" t="s">
        <v>90</v>
      </c>
      <c r="H60" s="16">
        <v>160</v>
      </c>
      <c r="I60" s="16">
        <v>20</v>
      </c>
      <c r="J60" s="16" t="s">
        <v>1159</v>
      </c>
      <c r="K60" s="46" t="s">
        <v>1160</v>
      </c>
      <c r="L60" s="45" t="s">
        <v>1094</v>
      </c>
      <c r="M60" s="47">
        <v>2800</v>
      </c>
      <c r="N60" s="23">
        <v>1400</v>
      </c>
      <c r="O60" s="23" t="s">
        <v>1095</v>
      </c>
    </row>
    <row r="61" s="7" customFormat="1" ht="25" customHeight="1" spans="1:15">
      <c r="A61" s="16">
        <v>58</v>
      </c>
      <c r="B61" s="18" t="s">
        <v>1161</v>
      </c>
      <c r="C61" s="18" t="e">
        <f>IF(OR(LEN(#REF!)=15,LEN(#REF!)=18),IF(MOD(MID(#REF!,15,3)*1,2),"男","女"),#N/A)</f>
        <v>#REF!</v>
      </c>
      <c r="D61" s="18" t="s">
        <v>1026</v>
      </c>
      <c r="E61" s="18" t="e">
        <f ca="1">_xlfn.IFS(LEN(#REF!)=15,DATEDIF(TEXT("19"&amp;MID(#REF!,7,6),"0-00-00"),TODAY(),"y"),LEN(#REF!)=18,DATEDIF(TEXT(MID(#REF!,7,8),"0-00-00"),TODAY(),"y"),TRUE,"身份证错误")</f>
        <v>#REF!</v>
      </c>
      <c r="F61" s="18" t="s">
        <v>1091</v>
      </c>
      <c r="G61" s="16" t="s">
        <v>97</v>
      </c>
      <c r="H61" s="16">
        <v>160</v>
      </c>
      <c r="I61" s="16">
        <v>20</v>
      </c>
      <c r="J61" s="16" t="s">
        <v>1162</v>
      </c>
      <c r="K61" s="46" t="s">
        <v>1163</v>
      </c>
      <c r="L61" s="45" t="s">
        <v>103</v>
      </c>
      <c r="M61" s="47">
        <v>2800</v>
      </c>
      <c r="N61" s="23">
        <v>0</v>
      </c>
      <c r="O61" s="23" t="s">
        <v>1095</v>
      </c>
    </row>
    <row r="62" s="7" customFormat="1" ht="25" customHeight="1" spans="1:15">
      <c r="A62" s="16">
        <v>59</v>
      </c>
      <c r="B62" s="18" t="s">
        <v>1164</v>
      </c>
      <c r="C62" s="18" t="e">
        <f>IF(OR(LEN(#REF!)=15,LEN(#REF!)=18),IF(MOD(MID(#REF!,15,3)*1,2),"男","女"),#N/A)</f>
        <v>#REF!</v>
      </c>
      <c r="D62" s="18" t="s">
        <v>1026</v>
      </c>
      <c r="E62" s="18">
        <v>39</v>
      </c>
      <c r="F62" s="18" t="s">
        <v>1091</v>
      </c>
      <c r="G62" s="16" t="s">
        <v>97</v>
      </c>
      <c r="H62" s="16">
        <v>160</v>
      </c>
      <c r="I62" s="16">
        <v>20</v>
      </c>
      <c r="J62" s="16" t="s">
        <v>1165</v>
      </c>
      <c r="K62" s="46" t="s">
        <v>1166</v>
      </c>
      <c r="L62" s="45" t="s">
        <v>1094</v>
      </c>
      <c r="M62" s="47">
        <v>2800</v>
      </c>
      <c r="N62" s="23">
        <v>1400</v>
      </c>
      <c r="O62" s="23" t="s">
        <v>1095</v>
      </c>
    </row>
    <row r="63" s="7" customFormat="1" ht="25" customHeight="1" spans="1:15">
      <c r="A63" s="16">
        <v>60</v>
      </c>
      <c r="B63" s="18" t="s">
        <v>1167</v>
      </c>
      <c r="C63" s="18" t="e">
        <f>IF(OR(LEN(#REF!)=15,LEN(#REF!)=18),IF(MOD(MID(#REF!,15,3)*1,2),"男","女"),#N/A)</f>
        <v>#REF!</v>
      </c>
      <c r="D63" s="18" t="s">
        <v>1026</v>
      </c>
      <c r="E63" s="18">
        <v>40</v>
      </c>
      <c r="F63" s="18" t="s">
        <v>1091</v>
      </c>
      <c r="G63" s="16" t="s">
        <v>97</v>
      </c>
      <c r="H63" s="16">
        <v>160</v>
      </c>
      <c r="I63" s="16">
        <v>20</v>
      </c>
      <c r="J63" s="16" t="s">
        <v>1168</v>
      </c>
      <c r="K63" s="46" t="s">
        <v>1169</v>
      </c>
      <c r="L63" s="45" t="s">
        <v>103</v>
      </c>
      <c r="M63" s="47">
        <v>2800</v>
      </c>
      <c r="N63" s="23">
        <v>0</v>
      </c>
      <c r="O63" s="23" t="s">
        <v>1095</v>
      </c>
    </row>
    <row r="64" s="7" customFormat="1" ht="25" customHeight="1" spans="1:15">
      <c r="A64" s="16">
        <v>61</v>
      </c>
      <c r="B64" s="18" t="s">
        <v>1170</v>
      </c>
      <c r="C64" s="18" t="e">
        <f>IF(OR(LEN(#REF!)=15,LEN(#REF!)=18),IF(MOD(MID(#REF!,15,3)*1,2),"男","女"),#N/A)</f>
        <v>#REF!</v>
      </c>
      <c r="D64" s="18" t="s">
        <v>1026</v>
      </c>
      <c r="E64" s="18">
        <v>29</v>
      </c>
      <c r="F64" s="18" t="s">
        <v>1091</v>
      </c>
      <c r="G64" s="16" t="s">
        <v>90</v>
      </c>
      <c r="H64" s="16">
        <v>160</v>
      </c>
      <c r="I64" s="16">
        <v>20</v>
      </c>
      <c r="J64" s="16" t="s">
        <v>1171</v>
      </c>
      <c r="K64" s="51"/>
      <c r="L64" s="45" t="s">
        <v>103</v>
      </c>
      <c r="M64" s="47">
        <v>2800</v>
      </c>
      <c r="N64" s="23">
        <v>0</v>
      </c>
      <c r="O64" s="23" t="s">
        <v>1095</v>
      </c>
    </row>
    <row r="65" s="7" customFormat="1" ht="25" customHeight="1" spans="1:15">
      <c r="A65" s="16">
        <v>62</v>
      </c>
      <c r="B65" s="18" t="s">
        <v>1172</v>
      </c>
      <c r="C65" s="18" t="e">
        <f>IF(OR(LEN(#REF!)=15,LEN(#REF!)=18),IF(MOD(MID(#REF!,15,3)*1,2),"男","女"),#N/A)</f>
        <v>#REF!</v>
      </c>
      <c r="D65" s="18" t="s">
        <v>1026</v>
      </c>
      <c r="E65" s="18">
        <v>40</v>
      </c>
      <c r="F65" s="18" t="s">
        <v>1091</v>
      </c>
      <c r="G65" s="16" t="s">
        <v>97</v>
      </c>
      <c r="H65" s="16">
        <v>160</v>
      </c>
      <c r="I65" s="16">
        <v>20</v>
      </c>
      <c r="J65" s="16" t="s">
        <v>1173</v>
      </c>
      <c r="K65" s="46" t="s">
        <v>1174</v>
      </c>
      <c r="L65" s="45" t="s">
        <v>103</v>
      </c>
      <c r="M65" s="47">
        <v>2800</v>
      </c>
      <c r="N65" s="23">
        <v>0</v>
      </c>
      <c r="O65" s="23" t="s">
        <v>1095</v>
      </c>
    </row>
    <row r="66" s="7" customFormat="1" ht="25" customHeight="1" spans="1:15">
      <c r="A66" s="16">
        <v>63</v>
      </c>
      <c r="B66" s="18" t="s">
        <v>1175</v>
      </c>
      <c r="C66" s="18" t="e">
        <f>IF(OR(LEN(#REF!)=15,LEN(#REF!)=18),IF(MOD(MID(#REF!,15,3)*1,2),"男","女"),#N/A)</f>
        <v>#REF!</v>
      </c>
      <c r="D66" s="18" t="s">
        <v>1026</v>
      </c>
      <c r="E66" s="18" t="e">
        <f ca="1">_xlfn.IFS(LEN(#REF!)=15,DATEDIF(TEXT("19"&amp;MID(#REF!,7,6),"0-00-00"),TODAY(),"y"),LEN(#REF!)=18,DATEDIF(TEXT(MID(#REF!,7,8),"0-00-00"),TODAY(),"y"),TRUE,"身份证错误")</f>
        <v>#REF!</v>
      </c>
      <c r="F66" s="18" t="s">
        <v>1091</v>
      </c>
      <c r="G66" s="16" t="s">
        <v>90</v>
      </c>
      <c r="H66" s="16">
        <v>160</v>
      </c>
      <c r="I66" s="16">
        <v>20</v>
      </c>
      <c r="J66" s="16" t="s">
        <v>1176</v>
      </c>
      <c r="K66" s="46" t="s">
        <v>1177</v>
      </c>
      <c r="L66" s="45" t="s">
        <v>103</v>
      </c>
      <c r="M66" s="47">
        <v>2800</v>
      </c>
      <c r="N66" s="23">
        <v>0</v>
      </c>
      <c r="O66" s="23" t="s">
        <v>1095</v>
      </c>
    </row>
    <row r="67" s="7" customFormat="1" ht="25" customHeight="1" spans="1:15">
      <c r="A67" s="16">
        <v>64</v>
      </c>
      <c r="B67" s="18" t="s">
        <v>1178</v>
      </c>
      <c r="C67" s="18" t="e">
        <f>IF(OR(LEN(#REF!)=15,LEN(#REF!)=18),IF(MOD(MID(#REF!,15,3)*1,2),"男","女"),#N/A)</f>
        <v>#REF!</v>
      </c>
      <c r="D67" s="18" t="s">
        <v>1026</v>
      </c>
      <c r="E67" s="18">
        <v>36</v>
      </c>
      <c r="F67" s="18" t="s">
        <v>1091</v>
      </c>
      <c r="G67" s="16" t="s">
        <v>97</v>
      </c>
      <c r="H67" s="16">
        <v>160</v>
      </c>
      <c r="I67" s="16">
        <v>20</v>
      </c>
      <c r="J67" s="16" t="s">
        <v>1179</v>
      </c>
      <c r="K67" s="51"/>
      <c r="L67" s="45" t="s">
        <v>103</v>
      </c>
      <c r="M67" s="47">
        <v>2800</v>
      </c>
      <c r="N67" s="23">
        <v>0</v>
      </c>
      <c r="O67" s="23" t="s">
        <v>1095</v>
      </c>
    </row>
    <row r="68" s="7" customFormat="1" ht="25" customHeight="1" spans="1:15">
      <c r="A68" s="16">
        <v>65</v>
      </c>
      <c r="B68" s="18" t="s">
        <v>1180</v>
      </c>
      <c r="C68" s="18" t="e">
        <f>IF(OR(LEN(#REF!)=15,LEN(#REF!)=18),IF(MOD(MID(#REF!,15,3)*1,2),"男","女"),#N/A)</f>
        <v>#REF!</v>
      </c>
      <c r="D68" s="18" t="s">
        <v>1026</v>
      </c>
      <c r="E68" s="18">
        <v>33</v>
      </c>
      <c r="F68" s="18" t="s">
        <v>1091</v>
      </c>
      <c r="G68" s="16" t="s">
        <v>97</v>
      </c>
      <c r="H68" s="16">
        <v>160</v>
      </c>
      <c r="I68" s="16">
        <v>20</v>
      </c>
      <c r="J68" s="16" t="s">
        <v>1181</v>
      </c>
      <c r="K68" s="46" t="s">
        <v>1182</v>
      </c>
      <c r="L68" s="45" t="s">
        <v>103</v>
      </c>
      <c r="M68" s="47">
        <v>2800</v>
      </c>
      <c r="N68" s="23">
        <v>0</v>
      </c>
      <c r="O68" s="23" t="s">
        <v>1095</v>
      </c>
    </row>
    <row r="69" s="7" customFormat="1" ht="25" customHeight="1" spans="1:15">
      <c r="A69" s="16">
        <v>66</v>
      </c>
      <c r="B69" s="18" t="s">
        <v>1183</v>
      </c>
      <c r="C69" s="18" t="e">
        <f>IF(OR(LEN(#REF!)=15,LEN(#REF!)=18),IF(MOD(MID(#REF!,15,3)*1,2),"男","女"),#N/A)</f>
        <v>#REF!</v>
      </c>
      <c r="D69" s="18" t="s">
        <v>1026</v>
      </c>
      <c r="E69" s="18" t="e">
        <f ca="1">_xlfn.IFS(LEN(#REF!)=15,DATEDIF(TEXT("19"&amp;MID(#REF!,7,6),"0-00-00"),TODAY(),"y"),LEN(#REF!)=18,DATEDIF(TEXT(MID(#REF!,7,8),"0-00-00"),TODAY(),"y"),TRUE,"身份证错误")</f>
        <v>#REF!</v>
      </c>
      <c r="F69" s="18" t="s">
        <v>1091</v>
      </c>
      <c r="G69" s="16" t="s">
        <v>90</v>
      </c>
      <c r="H69" s="16">
        <v>160</v>
      </c>
      <c r="I69" s="16">
        <v>20</v>
      </c>
      <c r="J69" s="16" t="s">
        <v>1184</v>
      </c>
      <c r="K69" s="46" t="s">
        <v>1185</v>
      </c>
      <c r="L69" s="45" t="s">
        <v>103</v>
      </c>
      <c r="M69" s="47">
        <v>2800</v>
      </c>
      <c r="N69" s="23">
        <v>0</v>
      </c>
      <c r="O69" s="23" t="s">
        <v>1095</v>
      </c>
    </row>
    <row r="70" s="7" customFormat="1" ht="25" customHeight="1" spans="1:15">
      <c r="A70" s="16">
        <v>67</v>
      </c>
      <c r="B70" s="18" t="s">
        <v>1186</v>
      </c>
      <c r="C70" s="18" t="e">
        <f>IF(OR(LEN(#REF!)=15,LEN(#REF!)=18),IF(MOD(MID(#REF!,15,3)*1,2),"男","女"),#N/A)</f>
        <v>#REF!</v>
      </c>
      <c r="D70" s="18" t="s">
        <v>1026</v>
      </c>
      <c r="E70" s="18">
        <v>43</v>
      </c>
      <c r="F70" s="18" t="s">
        <v>1091</v>
      </c>
      <c r="G70" s="16" t="s">
        <v>90</v>
      </c>
      <c r="H70" s="16">
        <v>160</v>
      </c>
      <c r="I70" s="16">
        <v>20</v>
      </c>
      <c r="J70" s="16" t="s">
        <v>1187</v>
      </c>
      <c r="K70" s="46" t="s">
        <v>1188</v>
      </c>
      <c r="L70" s="45" t="s">
        <v>1094</v>
      </c>
      <c r="M70" s="47">
        <v>2800</v>
      </c>
      <c r="N70" s="23">
        <v>1400</v>
      </c>
      <c r="O70" s="23" t="s">
        <v>1095</v>
      </c>
    </row>
    <row r="71" s="7" customFormat="1" ht="25" customHeight="1" spans="1:15">
      <c r="A71" s="16">
        <v>68</v>
      </c>
      <c r="B71" s="18" t="s">
        <v>1189</v>
      </c>
      <c r="C71" s="18" t="e">
        <f>IF(OR(LEN(#REF!)=15,LEN(#REF!)=18),IF(MOD(MID(#REF!,15,3)*1,2),"男","女"),#N/A)</f>
        <v>#REF!</v>
      </c>
      <c r="D71" s="18" t="s">
        <v>1026</v>
      </c>
      <c r="E71" s="18" t="e">
        <f ca="1">_xlfn.IFS(LEN(#REF!)=15,DATEDIF(TEXT("19"&amp;MID(#REF!,7,6),"0-00-00"),TODAY(),"y"),LEN(#REF!)=18,DATEDIF(TEXT(MID(#REF!,7,8),"0-00-00"),TODAY(),"y"),TRUE,"身份证错误")</f>
        <v>#REF!</v>
      </c>
      <c r="F71" s="18" t="s">
        <v>1091</v>
      </c>
      <c r="G71" s="16" t="s">
        <v>97</v>
      </c>
      <c r="H71" s="16">
        <v>160</v>
      </c>
      <c r="I71" s="16">
        <v>20</v>
      </c>
      <c r="J71" s="16" t="s">
        <v>1190</v>
      </c>
      <c r="K71" s="46" t="s">
        <v>1191</v>
      </c>
      <c r="L71" s="45" t="s">
        <v>1094</v>
      </c>
      <c r="M71" s="47">
        <v>2800</v>
      </c>
      <c r="N71" s="23">
        <v>1400</v>
      </c>
      <c r="O71" s="23" t="s">
        <v>1095</v>
      </c>
    </row>
    <row r="72" s="7" customFormat="1" ht="25" customHeight="1" spans="1:15">
      <c r="A72" s="16">
        <v>69</v>
      </c>
      <c r="B72" s="18" t="s">
        <v>1192</v>
      </c>
      <c r="C72" s="18" t="e">
        <f>IF(OR(LEN(#REF!)=15,LEN(#REF!)=18),IF(MOD(MID(#REF!,15,3)*1,2),"男","女"),#N/A)</f>
        <v>#REF!</v>
      </c>
      <c r="D72" s="18" t="s">
        <v>1026</v>
      </c>
      <c r="E72" s="18">
        <v>37</v>
      </c>
      <c r="F72" s="18" t="s">
        <v>1091</v>
      </c>
      <c r="G72" s="16" t="s">
        <v>97</v>
      </c>
      <c r="H72" s="16">
        <v>160</v>
      </c>
      <c r="I72" s="16">
        <v>20</v>
      </c>
      <c r="J72" s="16" t="s">
        <v>1193</v>
      </c>
      <c r="K72" s="46" t="s">
        <v>1194</v>
      </c>
      <c r="L72" s="45" t="s">
        <v>1094</v>
      </c>
      <c r="M72" s="47">
        <v>2800</v>
      </c>
      <c r="N72" s="23">
        <v>1400</v>
      </c>
      <c r="O72" s="23" t="s">
        <v>1095</v>
      </c>
    </row>
    <row r="73" s="7" customFormat="1" ht="25" customHeight="1" spans="1:15">
      <c r="A73" s="16">
        <v>70</v>
      </c>
      <c r="B73" s="18" t="s">
        <v>1195</v>
      </c>
      <c r="C73" s="18" t="e">
        <f>IF(OR(LEN(#REF!)=15,LEN(#REF!)=18),IF(MOD(MID(#REF!,15,3)*1,2),"男","女"),#N/A)</f>
        <v>#REF!</v>
      </c>
      <c r="D73" s="18" t="s">
        <v>1026</v>
      </c>
      <c r="E73" s="18">
        <v>37</v>
      </c>
      <c r="F73" s="18" t="s">
        <v>1091</v>
      </c>
      <c r="G73" s="16" t="s">
        <v>97</v>
      </c>
      <c r="H73" s="16">
        <v>160</v>
      </c>
      <c r="I73" s="16">
        <v>20</v>
      </c>
      <c r="J73" s="16" t="s">
        <v>1196</v>
      </c>
      <c r="K73" s="46" t="s">
        <v>1197</v>
      </c>
      <c r="L73" s="45" t="s">
        <v>1094</v>
      </c>
      <c r="M73" s="47">
        <v>2800</v>
      </c>
      <c r="N73" s="23">
        <v>1400</v>
      </c>
      <c r="O73" s="23" t="s">
        <v>1095</v>
      </c>
    </row>
    <row r="74" s="7" customFormat="1" ht="25" customHeight="1" spans="1:15">
      <c r="A74" s="16">
        <v>71</v>
      </c>
      <c r="B74" s="18" t="s">
        <v>1198</v>
      </c>
      <c r="C74" s="18" t="e">
        <f>IF(OR(LEN(#REF!)=15,LEN(#REF!)=18),IF(MOD(MID(#REF!,15,3)*1,2),"男","女"),#N/A)</f>
        <v>#REF!</v>
      </c>
      <c r="D74" s="18" t="s">
        <v>1026</v>
      </c>
      <c r="E74" s="18">
        <v>35</v>
      </c>
      <c r="F74" s="18" t="s">
        <v>1091</v>
      </c>
      <c r="G74" s="16" t="s">
        <v>97</v>
      </c>
      <c r="H74" s="16">
        <v>160</v>
      </c>
      <c r="I74" s="16">
        <v>20</v>
      </c>
      <c r="J74" s="16" t="s">
        <v>1199</v>
      </c>
      <c r="K74" s="46" t="s">
        <v>1200</v>
      </c>
      <c r="L74" s="45" t="s">
        <v>1094</v>
      </c>
      <c r="M74" s="47">
        <v>2800</v>
      </c>
      <c r="N74" s="23">
        <v>1400</v>
      </c>
      <c r="O74" s="23" t="s">
        <v>1095</v>
      </c>
    </row>
    <row r="75" s="7" customFormat="1" ht="25" customHeight="1" spans="1:15">
      <c r="A75" s="16">
        <v>72</v>
      </c>
      <c r="B75" s="18" t="s">
        <v>1201</v>
      </c>
      <c r="C75" s="18" t="e">
        <f>IF(OR(LEN(#REF!)=15,LEN(#REF!)=18),IF(MOD(MID(#REF!,15,3)*1,2),"男","女"),#N/A)</f>
        <v>#REF!</v>
      </c>
      <c r="D75" s="18" t="s">
        <v>1026</v>
      </c>
      <c r="E75" s="18">
        <v>45</v>
      </c>
      <c r="F75" s="18" t="s">
        <v>1091</v>
      </c>
      <c r="G75" s="16" t="s">
        <v>90</v>
      </c>
      <c r="H75" s="16">
        <v>160</v>
      </c>
      <c r="I75" s="16">
        <v>20</v>
      </c>
      <c r="J75" s="16" t="s">
        <v>1202</v>
      </c>
      <c r="K75" s="46" t="s">
        <v>1203</v>
      </c>
      <c r="L75" s="45" t="s">
        <v>103</v>
      </c>
      <c r="M75" s="47">
        <v>2800</v>
      </c>
      <c r="N75" s="23">
        <v>0</v>
      </c>
      <c r="O75" s="23" t="s">
        <v>1095</v>
      </c>
    </row>
    <row r="76" s="7" customFormat="1" ht="25" customHeight="1" spans="1:15">
      <c r="A76" s="16">
        <v>73</v>
      </c>
      <c r="B76" s="18" t="s">
        <v>1204</v>
      </c>
      <c r="C76" s="18" t="e">
        <f>IF(OR(LEN(#REF!)=15,LEN(#REF!)=18),IF(MOD(MID(#REF!,15,3)*1,2),"男","女"),#N/A)</f>
        <v>#REF!</v>
      </c>
      <c r="D76" s="18" t="s">
        <v>1026</v>
      </c>
      <c r="E76" s="18">
        <v>39</v>
      </c>
      <c r="F76" s="18" t="s">
        <v>1091</v>
      </c>
      <c r="G76" s="16" t="s">
        <v>90</v>
      </c>
      <c r="H76" s="16">
        <v>160</v>
      </c>
      <c r="I76" s="16">
        <v>20</v>
      </c>
      <c r="J76" s="16" t="s">
        <v>1205</v>
      </c>
      <c r="K76" s="46" t="s">
        <v>1206</v>
      </c>
      <c r="L76" s="45" t="s">
        <v>1094</v>
      </c>
      <c r="M76" s="47">
        <v>2800</v>
      </c>
      <c r="N76" s="23">
        <v>1400</v>
      </c>
      <c r="O76" s="23" t="s">
        <v>1095</v>
      </c>
    </row>
    <row r="77" s="7" customFormat="1" ht="25" customHeight="1" spans="1:15">
      <c r="A77" s="16">
        <v>74</v>
      </c>
      <c r="B77" s="18" t="s">
        <v>1207</v>
      </c>
      <c r="C77" s="18" t="e">
        <f>IF(OR(LEN(#REF!)=15,LEN(#REF!)=18),IF(MOD(MID(#REF!,15,3)*1,2),"男","女"),#N/A)</f>
        <v>#REF!</v>
      </c>
      <c r="D77" s="18" t="s">
        <v>1026</v>
      </c>
      <c r="E77" s="18" t="e">
        <f ca="1">_xlfn.IFS(LEN(#REF!)=15,DATEDIF(TEXT("19"&amp;MID(#REF!,7,6),"0-00-00"),TODAY(),"y"),LEN(#REF!)=18,DATEDIF(TEXT(MID(#REF!,7,8),"0-00-00"),TODAY(),"y"),TRUE,"身份证错误")</f>
        <v>#REF!</v>
      </c>
      <c r="F77" s="18" t="s">
        <v>1091</v>
      </c>
      <c r="G77" s="16" t="s">
        <v>97</v>
      </c>
      <c r="H77" s="16">
        <v>160</v>
      </c>
      <c r="I77" s="16">
        <v>20</v>
      </c>
      <c r="J77" s="16" t="s">
        <v>1208</v>
      </c>
      <c r="K77" s="46" t="s">
        <v>1209</v>
      </c>
      <c r="L77" s="45" t="s">
        <v>1094</v>
      </c>
      <c r="M77" s="47">
        <v>2800</v>
      </c>
      <c r="N77" s="23">
        <v>1400</v>
      </c>
      <c r="O77" s="23" t="s">
        <v>1095</v>
      </c>
    </row>
    <row r="78" s="7" customFormat="1" ht="25" customHeight="1" spans="1:15">
      <c r="A78" s="16">
        <v>75</v>
      </c>
      <c r="B78" s="18" t="s">
        <v>1210</v>
      </c>
      <c r="C78" s="18" t="e">
        <f>IF(OR(LEN(#REF!)=15,LEN(#REF!)=18),IF(MOD(MID(#REF!,15,3)*1,2),"男","女"),#N/A)</f>
        <v>#REF!</v>
      </c>
      <c r="D78" s="18" t="s">
        <v>1026</v>
      </c>
      <c r="E78" s="18" t="e">
        <f ca="1">_xlfn.IFS(LEN(#REF!)=15,DATEDIF(TEXT("19"&amp;MID(#REF!,7,6),"0-00-00"),TODAY(),"y"),LEN(#REF!)=18,DATEDIF(TEXT(MID(#REF!,7,8),"0-00-00"),TODAY(),"y"),TRUE,"身份证错误")</f>
        <v>#REF!</v>
      </c>
      <c r="F78" s="18" t="s">
        <v>1091</v>
      </c>
      <c r="G78" s="16" t="s">
        <v>90</v>
      </c>
      <c r="H78" s="16">
        <v>160</v>
      </c>
      <c r="I78" s="16">
        <v>20</v>
      </c>
      <c r="J78" s="16" t="s">
        <v>1211</v>
      </c>
      <c r="K78" s="46" t="s">
        <v>1212</v>
      </c>
      <c r="L78" s="45" t="s">
        <v>1094</v>
      </c>
      <c r="M78" s="47">
        <v>2800</v>
      </c>
      <c r="N78" s="23">
        <v>1400</v>
      </c>
      <c r="O78" s="23" t="s">
        <v>1095</v>
      </c>
    </row>
    <row r="79" s="7" customFormat="1" ht="25" customHeight="1" spans="1:15">
      <c r="A79" s="16">
        <v>76</v>
      </c>
      <c r="B79" s="52" t="s">
        <v>1213</v>
      </c>
      <c r="C79" s="18" t="e">
        <f>IF(OR(LEN(#REF!)=15,LEN(#REF!)=18),IF(MOD(MID(#REF!,15,3)*1,2),"男","女"),#N/A)</f>
        <v>#REF!</v>
      </c>
      <c r="D79" s="18" t="s">
        <v>1026</v>
      </c>
      <c r="E79" s="18">
        <v>49</v>
      </c>
      <c r="F79" s="18" t="s">
        <v>1091</v>
      </c>
      <c r="G79" s="16" t="s">
        <v>97</v>
      </c>
      <c r="H79" s="16">
        <v>160</v>
      </c>
      <c r="I79" s="16">
        <v>20</v>
      </c>
      <c r="J79" s="16" t="s">
        <v>1214</v>
      </c>
      <c r="K79" s="46" t="s">
        <v>1215</v>
      </c>
      <c r="L79" s="45" t="s">
        <v>103</v>
      </c>
      <c r="M79" s="47">
        <v>2800</v>
      </c>
      <c r="N79" s="23">
        <v>0</v>
      </c>
      <c r="O79" s="23" t="s">
        <v>1095</v>
      </c>
    </row>
    <row r="80" s="7" customFormat="1" ht="25" customHeight="1" spans="1:15">
      <c r="A80" s="16">
        <v>77</v>
      </c>
      <c r="B80" s="18" t="s">
        <v>1216</v>
      </c>
      <c r="C80" s="18" t="e">
        <f>IF(OR(LEN(#REF!)=15,LEN(#REF!)=18),IF(MOD(MID(#REF!,15,3)*1,2),"男","女"),#N/A)</f>
        <v>#REF!</v>
      </c>
      <c r="D80" s="18" t="s">
        <v>1026</v>
      </c>
      <c r="E80" s="18">
        <v>34</v>
      </c>
      <c r="F80" s="18" t="s">
        <v>1091</v>
      </c>
      <c r="G80" s="16" t="s">
        <v>97</v>
      </c>
      <c r="H80" s="16">
        <v>160</v>
      </c>
      <c r="I80" s="16">
        <v>20</v>
      </c>
      <c r="J80" s="16" t="s">
        <v>1217</v>
      </c>
      <c r="K80" s="46" t="s">
        <v>1218</v>
      </c>
      <c r="L80" s="45" t="s">
        <v>1094</v>
      </c>
      <c r="M80" s="47">
        <v>2800</v>
      </c>
      <c r="N80" s="23">
        <v>1400</v>
      </c>
      <c r="O80" s="23" t="s">
        <v>1095</v>
      </c>
    </row>
    <row r="81" s="7" customFormat="1" ht="25" customHeight="1" spans="1:15">
      <c r="A81" s="16">
        <v>78</v>
      </c>
      <c r="B81" s="18" t="s">
        <v>1219</v>
      </c>
      <c r="C81" s="18" t="e">
        <f>IF(OR(LEN(#REF!)=15,LEN(#REF!)=18),IF(MOD(MID(#REF!,15,3)*1,2),"男","女"),#N/A)</f>
        <v>#REF!</v>
      </c>
      <c r="D81" s="18" t="s">
        <v>1026</v>
      </c>
      <c r="E81" s="18">
        <v>34</v>
      </c>
      <c r="F81" s="18" t="s">
        <v>1091</v>
      </c>
      <c r="G81" s="16" t="s">
        <v>97</v>
      </c>
      <c r="H81" s="16">
        <v>160</v>
      </c>
      <c r="I81" s="16">
        <v>20</v>
      </c>
      <c r="J81" s="16" t="s">
        <v>1220</v>
      </c>
      <c r="K81" s="46" t="s">
        <v>1221</v>
      </c>
      <c r="L81" s="45" t="s">
        <v>103</v>
      </c>
      <c r="M81" s="47">
        <v>2800</v>
      </c>
      <c r="N81" s="23">
        <v>0</v>
      </c>
      <c r="O81" s="23" t="s">
        <v>1095</v>
      </c>
    </row>
    <row r="82" s="7" customFormat="1" spans="2:15">
      <c r="B82" s="8"/>
      <c r="F82" s="9"/>
      <c r="G82" s="10"/>
      <c r="K82" s="11"/>
      <c r="M82" s="7">
        <f>SUM(M4:M81)</f>
        <v>187400</v>
      </c>
      <c r="N82" s="7">
        <f>SUM(N4:N81)</f>
        <v>21000</v>
      </c>
      <c r="O82" s="7">
        <f>SUM(M82:N82)</f>
        <v>208400</v>
      </c>
    </row>
  </sheetData>
  <mergeCells count="2">
    <mergeCell ref="A1:O1"/>
    <mergeCell ref="A2:L2"/>
  </mergeCells>
  <conditionalFormatting sqref="B62">
    <cfRule type="duplicateValues" dxfId="0" priority="6"/>
  </conditionalFormatting>
  <conditionalFormatting sqref="B63">
    <cfRule type="duplicateValues" dxfId="0" priority="5"/>
  </conditionalFormatting>
  <conditionalFormatting sqref="B64">
    <cfRule type="duplicateValues" dxfId="0" priority="4"/>
  </conditionalFormatting>
  <conditionalFormatting sqref="B65">
    <cfRule type="duplicateValues" dxfId="0" priority="3"/>
  </conditionalFormatting>
  <conditionalFormatting sqref="B66">
    <cfRule type="duplicateValues" dxfId="0" priority="2"/>
  </conditionalFormatting>
  <conditionalFormatting sqref="B6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workbookViewId="0">
      <selection activeCell="F38" sqref="F$1:H$1048576"/>
    </sheetView>
  </sheetViews>
  <sheetFormatPr defaultColWidth="9" defaultRowHeight="15.6"/>
  <cols>
    <col min="1" max="1" width="4.375" style="7" customWidth="1"/>
    <col min="2" max="2" width="6.93333333333333" style="29" customWidth="1"/>
    <col min="3" max="5" width="4.5" style="7" customWidth="1"/>
    <col min="6" max="6" width="9.25" style="9" customWidth="1"/>
    <col min="7" max="7" width="10.125" style="10" customWidth="1"/>
    <col min="8" max="9" width="4.875" style="7" customWidth="1"/>
    <col min="10" max="10" width="11.5833333333333" style="7" customWidth="1"/>
    <col min="11" max="11" width="6.8" style="11" customWidth="1"/>
    <col min="12" max="12" width="5.125" style="7" customWidth="1"/>
    <col min="13" max="13" width="8.375" style="7" customWidth="1"/>
    <col min="14" max="16384" width="9" style="7"/>
  </cols>
  <sheetData>
    <row r="1" s="1" customFormat="1" ht="34.5" customHeight="1" spans="1:15">
      <c r="A1" s="30" t="s">
        <v>1222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="2" customFormat="1" ht="24" customHeight="1" spans="1:13">
      <c r="A2" s="31" t="s">
        <v>1223</v>
      </c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="3" customFormat="1" ht="34" customHeight="1" spans="1:15">
      <c r="A3" s="33" t="s">
        <v>1</v>
      </c>
      <c r="B3" s="34" t="s">
        <v>72</v>
      </c>
      <c r="C3" s="34" t="s">
        <v>73</v>
      </c>
      <c r="D3" s="34" t="s">
        <v>74</v>
      </c>
      <c r="E3" s="34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1023</v>
      </c>
      <c r="K3" s="33" t="s">
        <v>81</v>
      </c>
      <c r="L3" s="33" t="s">
        <v>82</v>
      </c>
      <c r="M3" s="19" t="s">
        <v>1224</v>
      </c>
      <c r="N3" s="20" t="s">
        <v>1225</v>
      </c>
      <c r="O3" s="20" t="s">
        <v>85</v>
      </c>
    </row>
    <row r="4" s="4" customFormat="1" ht="32" customHeight="1" spans="1:15">
      <c r="A4" s="18">
        <v>1</v>
      </c>
      <c r="B4" s="18" t="s">
        <v>1226</v>
      </c>
      <c r="C4" s="18" t="s">
        <v>87</v>
      </c>
      <c r="D4" s="18" t="s">
        <v>88</v>
      </c>
      <c r="E4" s="18">
        <v>56</v>
      </c>
      <c r="F4" s="16" t="s">
        <v>1227</v>
      </c>
      <c r="G4" s="16" t="s">
        <v>90</v>
      </c>
      <c r="H4" s="16">
        <v>200</v>
      </c>
      <c r="I4" s="16">
        <v>25</v>
      </c>
      <c r="J4" s="16" t="s">
        <v>1228</v>
      </c>
      <c r="K4" s="21" t="s">
        <v>93</v>
      </c>
      <c r="L4" s="37" t="s">
        <v>94</v>
      </c>
      <c r="M4" s="23">
        <v>4000</v>
      </c>
      <c r="N4" s="23">
        <v>0</v>
      </c>
      <c r="O4" s="23" t="s">
        <v>1229</v>
      </c>
    </row>
    <row r="5" s="4" customFormat="1" ht="32" customHeight="1" spans="1:15">
      <c r="A5" s="18">
        <v>2</v>
      </c>
      <c r="B5" s="18" t="s">
        <v>1230</v>
      </c>
      <c r="C5" s="18" t="s">
        <v>181</v>
      </c>
      <c r="D5" s="18" t="s">
        <v>88</v>
      </c>
      <c r="E5" s="18">
        <v>38</v>
      </c>
      <c r="F5" s="16" t="s">
        <v>1227</v>
      </c>
      <c r="G5" s="16" t="s">
        <v>90</v>
      </c>
      <c r="H5" s="16">
        <v>200</v>
      </c>
      <c r="I5" s="16">
        <v>25</v>
      </c>
      <c r="J5" s="16" t="s">
        <v>1231</v>
      </c>
      <c r="K5" s="21" t="s">
        <v>93</v>
      </c>
      <c r="L5" s="37" t="s">
        <v>103</v>
      </c>
      <c r="M5" s="23">
        <v>4000</v>
      </c>
      <c r="N5" s="23">
        <v>0</v>
      </c>
      <c r="O5" s="23" t="s">
        <v>1229</v>
      </c>
    </row>
    <row r="6" s="4" customFormat="1" ht="32" customHeight="1" spans="1:15">
      <c r="A6" s="18">
        <v>3</v>
      </c>
      <c r="B6" s="18" t="s">
        <v>1232</v>
      </c>
      <c r="C6" s="18" t="s">
        <v>87</v>
      </c>
      <c r="D6" s="18" t="s">
        <v>88</v>
      </c>
      <c r="E6" s="18">
        <v>51</v>
      </c>
      <c r="F6" s="16" t="s">
        <v>1227</v>
      </c>
      <c r="G6" s="16" t="s">
        <v>90</v>
      </c>
      <c r="H6" s="16">
        <v>200</v>
      </c>
      <c r="I6" s="16">
        <v>25</v>
      </c>
      <c r="J6" s="16" t="s">
        <v>1233</v>
      </c>
      <c r="K6" s="21" t="s">
        <v>93</v>
      </c>
      <c r="L6" s="37" t="s">
        <v>94</v>
      </c>
      <c r="M6" s="23">
        <v>4000</v>
      </c>
      <c r="N6" s="23">
        <v>0</v>
      </c>
      <c r="O6" s="23" t="s">
        <v>1229</v>
      </c>
    </row>
    <row r="7" s="4" customFormat="1" ht="32" customHeight="1" spans="1:15">
      <c r="A7" s="18">
        <v>4</v>
      </c>
      <c r="B7" s="18" t="s">
        <v>1234</v>
      </c>
      <c r="C7" s="18" t="s">
        <v>87</v>
      </c>
      <c r="D7" s="18" t="s">
        <v>88</v>
      </c>
      <c r="E7" s="18">
        <v>55</v>
      </c>
      <c r="F7" s="16" t="s">
        <v>1227</v>
      </c>
      <c r="G7" s="16" t="s">
        <v>90</v>
      </c>
      <c r="H7" s="16">
        <v>200</v>
      </c>
      <c r="I7" s="16">
        <v>25</v>
      </c>
      <c r="J7" s="16" t="s">
        <v>1235</v>
      </c>
      <c r="K7" s="21" t="s">
        <v>93</v>
      </c>
      <c r="L7" s="37" t="s">
        <v>94</v>
      </c>
      <c r="M7" s="23">
        <v>4000</v>
      </c>
      <c r="N7" s="23">
        <v>0</v>
      </c>
      <c r="O7" s="23" t="s">
        <v>1229</v>
      </c>
    </row>
    <row r="8" s="4" customFormat="1" ht="32" customHeight="1" spans="1:15">
      <c r="A8" s="18">
        <v>5</v>
      </c>
      <c r="B8" s="18" t="s">
        <v>1236</v>
      </c>
      <c r="C8" s="18" t="s">
        <v>181</v>
      </c>
      <c r="D8" s="18" t="s">
        <v>88</v>
      </c>
      <c r="E8" s="18">
        <v>48</v>
      </c>
      <c r="F8" s="16" t="s">
        <v>1227</v>
      </c>
      <c r="G8" s="16" t="s">
        <v>90</v>
      </c>
      <c r="H8" s="16">
        <v>200</v>
      </c>
      <c r="I8" s="16">
        <v>25</v>
      </c>
      <c r="J8" s="16" t="s">
        <v>1237</v>
      </c>
      <c r="K8" s="21" t="s">
        <v>93</v>
      </c>
      <c r="L8" s="37" t="s">
        <v>94</v>
      </c>
      <c r="M8" s="23">
        <v>4000</v>
      </c>
      <c r="N8" s="23">
        <v>0</v>
      </c>
      <c r="O8" s="23" t="s">
        <v>1229</v>
      </c>
    </row>
    <row r="9" s="4" customFormat="1" ht="32" customHeight="1" spans="1:15">
      <c r="A9" s="18">
        <v>6</v>
      </c>
      <c r="B9" s="18" t="s">
        <v>1238</v>
      </c>
      <c r="C9" s="18" t="s">
        <v>87</v>
      </c>
      <c r="D9" s="18" t="s">
        <v>88</v>
      </c>
      <c r="E9" s="18">
        <v>34</v>
      </c>
      <c r="F9" s="16" t="s">
        <v>1227</v>
      </c>
      <c r="G9" s="16" t="s">
        <v>97</v>
      </c>
      <c r="H9" s="16">
        <v>200</v>
      </c>
      <c r="I9" s="16">
        <v>25</v>
      </c>
      <c r="J9" s="16" t="s">
        <v>1239</v>
      </c>
      <c r="K9" s="21" t="s">
        <v>93</v>
      </c>
      <c r="L9" s="37" t="s">
        <v>103</v>
      </c>
      <c r="M9" s="23">
        <v>4000</v>
      </c>
      <c r="N9" s="23">
        <v>0</v>
      </c>
      <c r="O9" s="23" t="s">
        <v>1229</v>
      </c>
    </row>
    <row r="10" s="4" customFormat="1" ht="32" customHeight="1" spans="1:15">
      <c r="A10" s="18">
        <v>7</v>
      </c>
      <c r="B10" s="18" t="s">
        <v>1240</v>
      </c>
      <c r="C10" s="18" t="s">
        <v>181</v>
      </c>
      <c r="D10" s="18" t="s">
        <v>88</v>
      </c>
      <c r="E10" s="18">
        <v>36</v>
      </c>
      <c r="F10" s="16" t="s">
        <v>1227</v>
      </c>
      <c r="G10" s="16" t="s">
        <v>97</v>
      </c>
      <c r="H10" s="16">
        <v>200</v>
      </c>
      <c r="I10" s="16">
        <v>25</v>
      </c>
      <c r="J10" s="16" t="s">
        <v>1241</v>
      </c>
      <c r="K10" s="21" t="s">
        <v>93</v>
      </c>
      <c r="L10" s="37" t="s">
        <v>94</v>
      </c>
      <c r="M10" s="23">
        <v>4000</v>
      </c>
      <c r="N10" s="23">
        <v>0</v>
      </c>
      <c r="O10" s="23" t="s">
        <v>1229</v>
      </c>
    </row>
    <row r="11" s="4" customFormat="1" ht="32" customHeight="1" spans="1:15">
      <c r="A11" s="18">
        <v>8</v>
      </c>
      <c r="B11" s="18" t="s">
        <v>1242</v>
      </c>
      <c r="C11" s="18" t="s">
        <v>87</v>
      </c>
      <c r="D11" s="18" t="s">
        <v>88</v>
      </c>
      <c r="E11" s="18">
        <v>46</v>
      </c>
      <c r="F11" s="16" t="s">
        <v>1227</v>
      </c>
      <c r="G11" s="16" t="s">
        <v>97</v>
      </c>
      <c r="H11" s="16">
        <v>200</v>
      </c>
      <c r="I11" s="16">
        <v>25</v>
      </c>
      <c r="J11" s="16" t="s">
        <v>1243</v>
      </c>
      <c r="K11" s="21" t="s">
        <v>93</v>
      </c>
      <c r="L11" s="37" t="s">
        <v>103</v>
      </c>
      <c r="M11" s="23">
        <v>4000</v>
      </c>
      <c r="N11" s="23">
        <v>0</v>
      </c>
      <c r="O11" s="23" t="s">
        <v>1229</v>
      </c>
    </row>
    <row r="12" s="4" customFormat="1" ht="32" customHeight="1" spans="1:15">
      <c r="A12" s="18">
        <v>9</v>
      </c>
      <c r="B12" s="18" t="s">
        <v>1244</v>
      </c>
      <c r="C12" s="18" t="s">
        <v>181</v>
      </c>
      <c r="D12" s="18" t="s">
        <v>88</v>
      </c>
      <c r="E12" s="18">
        <v>22</v>
      </c>
      <c r="F12" s="16" t="s">
        <v>1227</v>
      </c>
      <c r="G12" s="16" t="s">
        <v>97</v>
      </c>
      <c r="H12" s="16">
        <v>200</v>
      </c>
      <c r="I12" s="16">
        <v>25</v>
      </c>
      <c r="J12" s="16" t="s">
        <v>1245</v>
      </c>
      <c r="K12" s="21" t="s">
        <v>93</v>
      </c>
      <c r="L12" s="37" t="s">
        <v>103</v>
      </c>
      <c r="M12" s="23">
        <v>4000</v>
      </c>
      <c r="N12" s="23">
        <v>0</v>
      </c>
      <c r="O12" s="23" t="s">
        <v>1229</v>
      </c>
    </row>
    <row r="13" s="4" customFormat="1" ht="32" customHeight="1" spans="1:15">
      <c r="A13" s="18">
        <v>10</v>
      </c>
      <c r="B13" s="18" t="s">
        <v>1246</v>
      </c>
      <c r="C13" s="18" t="s">
        <v>87</v>
      </c>
      <c r="D13" s="18" t="s">
        <v>88</v>
      </c>
      <c r="E13" s="18">
        <v>20</v>
      </c>
      <c r="F13" s="16" t="s">
        <v>1227</v>
      </c>
      <c r="G13" s="16" t="s">
        <v>97</v>
      </c>
      <c r="H13" s="16">
        <v>200</v>
      </c>
      <c r="I13" s="16">
        <v>25</v>
      </c>
      <c r="J13" s="16" t="s">
        <v>1247</v>
      </c>
      <c r="K13" s="21" t="s">
        <v>93</v>
      </c>
      <c r="L13" s="37" t="s">
        <v>94</v>
      </c>
      <c r="M13" s="23">
        <v>4000</v>
      </c>
      <c r="N13" s="23">
        <v>0</v>
      </c>
      <c r="O13" s="23" t="s">
        <v>1229</v>
      </c>
    </row>
    <row r="14" s="5" customFormat="1" ht="32" customHeight="1" spans="1:15">
      <c r="A14" s="18">
        <v>11</v>
      </c>
      <c r="B14" s="18" t="s">
        <v>1248</v>
      </c>
      <c r="C14" s="18" t="s">
        <v>181</v>
      </c>
      <c r="D14" s="18" t="s">
        <v>88</v>
      </c>
      <c r="E14" s="18">
        <v>30</v>
      </c>
      <c r="F14" s="16" t="s">
        <v>1227</v>
      </c>
      <c r="G14" s="16" t="s">
        <v>97</v>
      </c>
      <c r="H14" s="16">
        <v>200</v>
      </c>
      <c r="I14" s="16">
        <v>25</v>
      </c>
      <c r="J14" s="16" t="s">
        <v>1249</v>
      </c>
      <c r="K14" s="21" t="s">
        <v>93</v>
      </c>
      <c r="L14" s="37" t="s">
        <v>103</v>
      </c>
      <c r="M14" s="23">
        <v>4000</v>
      </c>
      <c r="N14" s="23">
        <v>0</v>
      </c>
      <c r="O14" s="23" t="s">
        <v>1229</v>
      </c>
    </row>
    <row r="15" s="5" customFormat="1" ht="32" customHeight="1" spans="1:15">
      <c r="A15" s="18">
        <v>12</v>
      </c>
      <c r="B15" s="18" t="s">
        <v>1250</v>
      </c>
      <c r="C15" s="18" t="s">
        <v>87</v>
      </c>
      <c r="D15" s="18" t="s">
        <v>88</v>
      </c>
      <c r="E15" s="18">
        <v>45</v>
      </c>
      <c r="F15" s="16" t="s">
        <v>1227</v>
      </c>
      <c r="G15" s="16" t="s">
        <v>97</v>
      </c>
      <c r="H15" s="16">
        <v>200</v>
      </c>
      <c r="I15" s="16">
        <v>25</v>
      </c>
      <c r="J15" s="16" t="s">
        <v>1251</v>
      </c>
      <c r="K15" s="21" t="s">
        <v>93</v>
      </c>
      <c r="L15" s="37" t="s">
        <v>94</v>
      </c>
      <c r="M15" s="23">
        <v>4000</v>
      </c>
      <c r="N15" s="23">
        <v>0</v>
      </c>
      <c r="O15" s="23" t="s">
        <v>1229</v>
      </c>
    </row>
    <row r="16" s="5" customFormat="1" ht="32" customHeight="1" spans="1:15">
      <c r="A16" s="18">
        <v>13</v>
      </c>
      <c r="B16" s="18" t="s">
        <v>1252</v>
      </c>
      <c r="C16" s="18" t="s">
        <v>181</v>
      </c>
      <c r="D16" s="18" t="s">
        <v>88</v>
      </c>
      <c r="E16" s="18">
        <v>21</v>
      </c>
      <c r="F16" s="16" t="s">
        <v>1227</v>
      </c>
      <c r="G16" s="16" t="s">
        <v>97</v>
      </c>
      <c r="H16" s="16">
        <v>200</v>
      </c>
      <c r="I16" s="16">
        <v>25</v>
      </c>
      <c r="J16" s="16" t="s">
        <v>1253</v>
      </c>
      <c r="K16" s="21" t="s">
        <v>93</v>
      </c>
      <c r="L16" s="37" t="s">
        <v>103</v>
      </c>
      <c r="M16" s="23">
        <v>4000</v>
      </c>
      <c r="N16" s="23">
        <v>0</v>
      </c>
      <c r="O16" s="23" t="s">
        <v>1229</v>
      </c>
    </row>
    <row r="17" s="5" customFormat="1" ht="32" customHeight="1" spans="1:15">
      <c r="A17" s="18">
        <v>14</v>
      </c>
      <c r="B17" s="18" t="s">
        <v>1254</v>
      </c>
      <c r="C17" s="18" t="s">
        <v>87</v>
      </c>
      <c r="D17" s="18" t="s">
        <v>88</v>
      </c>
      <c r="E17" s="18">
        <v>39</v>
      </c>
      <c r="F17" s="16" t="s">
        <v>1227</v>
      </c>
      <c r="G17" s="16" t="s">
        <v>97</v>
      </c>
      <c r="H17" s="16">
        <v>200</v>
      </c>
      <c r="I17" s="16">
        <v>25</v>
      </c>
      <c r="J17" s="16" t="s">
        <v>1255</v>
      </c>
      <c r="K17" s="21" t="s">
        <v>93</v>
      </c>
      <c r="L17" s="37" t="s">
        <v>103</v>
      </c>
      <c r="M17" s="23">
        <v>4000</v>
      </c>
      <c r="N17" s="23">
        <v>0</v>
      </c>
      <c r="O17" s="23" t="s">
        <v>1229</v>
      </c>
    </row>
    <row r="18" s="6" customFormat="1" ht="32" customHeight="1" spans="1:15">
      <c r="A18" s="18">
        <v>15</v>
      </c>
      <c r="B18" s="18" t="s">
        <v>1256</v>
      </c>
      <c r="C18" s="18" t="s">
        <v>181</v>
      </c>
      <c r="D18" s="18" t="s">
        <v>88</v>
      </c>
      <c r="E18" s="18">
        <v>37</v>
      </c>
      <c r="F18" s="16" t="s">
        <v>1227</v>
      </c>
      <c r="G18" s="16" t="s">
        <v>97</v>
      </c>
      <c r="H18" s="16">
        <v>200</v>
      </c>
      <c r="I18" s="16">
        <v>25</v>
      </c>
      <c r="J18" s="16" t="s">
        <v>1257</v>
      </c>
      <c r="K18" s="21" t="s">
        <v>93</v>
      </c>
      <c r="L18" s="37" t="s">
        <v>94</v>
      </c>
      <c r="M18" s="23">
        <v>4000</v>
      </c>
      <c r="N18" s="23">
        <v>0</v>
      </c>
      <c r="O18" s="23" t="s">
        <v>1229</v>
      </c>
    </row>
    <row r="19" s="6" customFormat="1" ht="32" customHeight="1" spans="1:15">
      <c r="A19" s="18">
        <v>16</v>
      </c>
      <c r="B19" s="18" t="s">
        <v>1258</v>
      </c>
      <c r="C19" s="18" t="s">
        <v>87</v>
      </c>
      <c r="D19" s="18" t="s">
        <v>88</v>
      </c>
      <c r="E19" s="18">
        <v>55</v>
      </c>
      <c r="F19" s="16" t="s">
        <v>1227</v>
      </c>
      <c r="G19" s="16" t="s">
        <v>97</v>
      </c>
      <c r="H19" s="16">
        <v>200</v>
      </c>
      <c r="I19" s="16">
        <v>25</v>
      </c>
      <c r="J19" s="16" t="s">
        <v>1259</v>
      </c>
      <c r="K19" s="21" t="s">
        <v>93</v>
      </c>
      <c r="L19" s="37" t="s">
        <v>94</v>
      </c>
      <c r="M19" s="23">
        <v>4000</v>
      </c>
      <c r="N19" s="23">
        <v>0</v>
      </c>
      <c r="O19" s="23" t="s">
        <v>1229</v>
      </c>
    </row>
    <row r="20" s="6" customFormat="1" ht="32" customHeight="1" spans="1:15">
      <c r="A20" s="18">
        <v>17</v>
      </c>
      <c r="B20" s="18" t="s">
        <v>1260</v>
      </c>
      <c r="C20" s="18" t="s">
        <v>181</v>
      </c>
      <c r="D20" s="18" t="s">
        <v>88</v>
      </c>
      <c r="E20" s="18">
        <v>31</v>
      </c>
      <c r="F20" s="16" t="s">
        <v>1227</v>
      </c>
      <c r="G20" s="16" t="s">
        <v>97</v>
      </c>
      <c r="H20" s="16">
        <v>200</v>
      </c>
      <c r="I20" s="16">
        <v>25</v>
      </c>
      <c r="J20" s="16" t="s">
        <v>1261</v>
      </c>
      <c r="K20" s="21" t="s">
        <v>93</v>
      </c>
      <c r="L20" s="37" t="s">
        <v>103</v>
      </c>
      <c r="M20" s="23">
        <v>4000</v>
      </c>
      <c r="N20" s="23">
        <v>0</v>
      </c>
      <c r="O20" s="23" t="s">
        <v>1229</v>
      </c>
    </row>
    <row r="21" s="6" customFormat="1" ht="32" customHeight="1" spans="1:15">
      <c r="A21" s="18">
        <v>18</v>
      </c>
      <c r="B21" s="18" t="s">
        <v>1262</v>
      </c>
      <c r="C21" s="18" t="s">
        <v>181</v>
      </c>
      <c r="D21" s="18" t="s">
        <v>88</v>
      </c>
      <c r="E21" s="18">
        <v>37</v>
      </c>
      <c r="F21" s="16" t="s">
        <v>1227</v>
      </c>
      <c r="G21" s="16" t="s">
        <v>97</v>
      </c>
      <c r="H21" s="16">
        <v>200</v>
      </c>
      <c r="I21" s="16">
        <v>25</v>
      </c>
      <c r="J21" s="16" t="s">
        <v>1263</v>
      </c>
      <c r="K21" s="21" t="s">
        <v>93</v>
      </c>
      <c r="L21" s="37" t="s">
        <v>103</v>
      </c>
      <c r="M21" s="23">
        <v>4000</v>
      </c>
      <c r="N21" s="23">
        <v>0</v>
      </c>
      <c r="O21" s="23" t="s">
        <v>1229</v>
      </c>
    </row>
    <row r="22" s="6" customFormat="1" ht="32" customHeight="1" spans="1:15">
      <c r="A22" s="18">
        <v>19</v>
      </c>
      <c r="B22" s="18" t="s">
        <v>1264</v>
      </c>
      <c r="C22" s="18" t="s">
        <v>87</v>
      </c>
      <c r="D22" s="18" t="s">
        <v>88</v>
      </c>
      <c r="E22" s="18">
        <v>19</v>
      </c>
      <c r="F22" s="16" t="s">
        <v>1227</v>
      </c>
      <c r="G22" s="16" t="s">
        <v>97</v>
      </c>
      <c r="H22" s="16">
        <v>200</v>
      </c>
      <c r="I22" s="16">
        <v>25</v>
      </c>
      <c r="J22" s="16" t="s">
        <v>1265</v>
      </c>
      <c r="K22" s="21" t="s">
        <v>93</v>
      </c>
      <c r="L22" s="37" t="s">
        <v>103</v>
      </c>
      <c r="M22" s="23">
        <v>4000</v>
      </c>
      <c r="N22" s="23">
        <v>0</v>
      </c>
      <c r="O22" s="23" t="s">
        <v>1229</v>
      </c>
    </row>
    <row r="23" s="6" customFormat="1" ht="32" customHeight="1" spans="1:15">
      <c r="A23" s="18">
        <v>20</v>
      </c>
      <c r="B23" s="18" t="s">
        <v>1266</v>
      </c>
      <c r="C23" s="18" t="s">
        <v>87</v>
      </c>
      <c r="D23" s="18" t="s">
        <v>88</v>
      </c>
      <c r="E23" s="18">
        <v>35</v>
      </c>
      <c r="F23" s="16" t="s">
        <v>1227</v>
      </c>
      <c r="G23" s="16" t="s">
        <v>97</v>
      </c>
      <c r="H23" s="16">
        <v>200</v>
      </c>
      <c r="I23" s="16">
        <v>25</v>
      </c>
      <c r="J23" s="16" t="s">
        <v>1267</v>
      </c>
      <c r="K23" s="21" t="s">
        <v>93</v>
      </c>
      <c r="L23" s="37" t="s">
        <v>103</v>
      </c>
      <c r="M23" s="23">
        <v>4000</v>
      </c>
      <c r="N23" s="23">
        <v>0</v>
      </c>
      <c r="O23" s="23" t="s">
        <v>1229</v>
      </c>
    </row>
    <row r="24" s="6" customFormat="1" ht="32" customHeight="1" spans="1:15">
      <c r="A24" s="18">
        <v>21</v>
      </c>
      <c r="B24" s="18" t="s">
        <v>1268</v>
      </c>
      <c r="C24" s="18" t="s">
        <v>181</v>
      </c>
      <c r="D24" s="18" t="s">
        <v>88</v>
      </c>
      <c r="E24" s="18">
        <v>31</v>
      </c>
      <c r="F24" s="16" t="s">
        <v>1227</v>
      </c>
      <c r="G24" s="16" t="s">
        <v>97</v>
      </c>
      <c r="H24" s="16">
        <v>200</v>
      </c>
      <c r="I24" s="16">
        <v>25</v>
      </c>
      <c r="J24" s="16" t="s">
        <v>1269</v>
      </c>
      <c r="K24" s="21" t="s">
        <v>93</v>
      </c>
      <c r="L24" s="37" t="s">
        <v>103</v>
      </c>
      <c r="M24" s="23">
        <v>4000</v>
      </c>
      <c r="N24" s="23">
        <v>0</v>
      </c>
      <c r="O24" s="23" t="s">
        <v>1229</v>
      </c>
    </row>
    <row r="25" s="6" customFormat="1" ht="32" customHeight="1" spans="1:15">
      <c r="A25" s="18">
        <v>22</v>
      </c>
      <c r="B25" s="18" t="s">
        <v>1270</v>
      </c>
      <c r="C25" s="18" t="s">
        <v>87</v>
      </c>
      <c r="D25" s="18" t="s">
        <v>88</v>
      </c>
      <c r="E25" s="18">
        <v>46</v>
      </c>
      <c r="F25" s="16" t="s">
        <v>1227</v>
      </c>
      <c r="G25" s="16" t="s">
        <v>97</v>
      </c>
      <c r="H25" s="16">
        <v>200</v>
      </c>
      <c r="I25" s="16">
        <v>25</v>
      </c>
      <c r="J25" s="16" t="s">
        <v>1271</v>
      </c>
      <c r="K25" s="21" t="s">
        <v>93</v>
      </c>
      <c r="L25" s="37" t="s">
        <v>103</v>
      </c>
      <c r="M25" s="23">
        <v>4000</v>
      </c>
      <c r="N25" s="23">
        <v>0</v>
      </c>
      <c r="O25" s="23" t="s">
        <v>1229</v>
      </c>
    </row>
    <row r="26" s="6" customFormat="1" ht="32" customHeight="1" spans="1:15">
      <c r="A26" s="18">
        <v>23</v>
      </c>
      <c r="B26" s="18" t="s">
        <v>1272</v>
      </c>
      <c r="C26" s="18" t="s">
        <v>181</v>
      </c>
      <c r="D26" s="18" t="s">
        <v>88</v>
      </c>
      <c r="E26" s="18">
        <v>23</v>
      </c>
      <c r="F26" s="16" t="s">
        <v>1227</v>
      </c>
      <c r="G26" s="16" t="s">
        <v>97</v>
      </c>
      <c r="H26" s="16">
        <v>200</v>
      </c>
      <c r="I26" s="16">
        <v>25</v>
      </c>
      <c r="J26" s="16" t="s">
        <v>1273</v>
      </c>
      <c r="K26" s="21" t="s">
        <v>93</v>
      </c>
      <c r="L26" s="37" t="s">
        <v>94</v>
      </c>
      <c r="M26" s="23">
        <v>4000</v>
      </c>
      <c r="N26" s="23">
        <v>0</v>
      </c>
      <c r="O26" s="23" t="s">
        <v>1229</v>
      </c>
    </row>
    <row r="27" s="6" customFormat="1" ht="32" customHeight="1" spans="1:15">
      <c r="A27" s="18">
        <v>24</v>
      </c>
      <c r="B27" s="18" t="s">
        <v>1274</v>
      </c>
      <c r="C27" s="18" t="s">
        <v>87</v>
      </c>
      <c r="D27" s="18" t="s">
        <v>88</v>
      </c>
      <c r="E27" s="18">
        <v>58</v>
      </c>
      <c r="F27" s="16" t="s">
        <v>1227</v>
      </c>
      <c r="G27" s="16" t="s">
        <v>97</v>
      </c>
      <c r="H27" s="16">
        <v>200</v>
      </c>
      <c r="I27" s="16">
        <v>25</v>
      </c>
      <c r="J27" s="16" t="s">
        <v>1275</v>
      </c>
      <c r="K27" s="21" t="s">
        <v>93</v>
      </c>
      <c r="L27" s="37" t="s">
        <v>103</v>
      </c>
      <c r="M27" s="23">
        <v>4000</v>
      </c>
      <c r="N27" s="23">
        <v>0</v>
      </c>
      <c r="O27" s="23" t="s">
        <v>1229</v>
      </c>
    </row>
    <row r="28" s="6" customFormat="1" ht="32" customHeight="1" spans="1:15">
      <c r="A28" s="18">
        <v>25</v>
      </c>
      <c r="B28" s="35" t="s">
        <v>1276</v>
      </c>
      <c r="C28" s="18" t="s">
        <v>87</v>
      </c>
      <c r="D28" s="18" t="s">
        <v>88</v>
      </c>
      <c r="E28" s="18">
        <v>51</v>
      </c>
      <c r="F28" s="16" t="s">
        <v>1227</v>
      </c>
      <c r="G28" s="16" t="s">
        <v>97</v>
      </c>
      <c r="H28" s="16">
        <v>200</v>
      </c>
      <c r="I28" s="16">
        <v>25</v>
      </c>
      <c r="J28" s="16" t="s">
        <v>1277</v>
      </c>
      <c r="K28" s="21" t="s">
        <v>93</v>
      </c>
      <c r="L28" s="37" t="s">
        <v>103</v>
      </c>
      <c r="M28" s="23">
        <v>4000</v>
      </c>
      <c r="N28" s="23">
        <v>0</v>
      </c>
      <c r="O28" s="23" t="s">
        <v>1229</v>
      </c>
    </row>
    <row r="29" s="6" customFormat="1" ht="32" customHeight="1" spans="1:15">
      <c r="A29" s="18">
        <v>26</v>
      </c>
      <c r="B29" s="35" t="s">
        <v>1278</v>
      </c>
      <c r="C29" s="18" t="s">
        <v>181</v>
      </c>
      <c r="D29" s="18" t="s">
        <v>88</v>
      </c>
      <c r="E29" s="18">
        <v>45</v>
      </c>
      <c r="F29" s="16" t="s">
        <v>1227</v>
      </c>
      <c r="G29" s="16" t="s">
        <v>97</v>
      </c>
      <c r="H29" s="16">
        <v>200</v>
      </c>
      <c r="I29" s="16">
        <v>25</v>
      </c>
      <c r="J29" s="16" t="s">
        <v>1279</v>
      </c>
      <c r="K29" s="21" t="s">
        <v>93</v>
      </c>
      <c r="L29" s="37" t="s">
        <v>94</v>
      </c>
      <c r="M29" s="23">
        <v>4000</v>
      </c>
      <c r="N29" s="23">
        <v>0</v>
      </c>
      <c r="O29" s="23" t="s">
        <v>1229</v>
      </c>
    </row>
    <row r="30" s="6" customFormat="1" ht="32" customHeight="1" spans="1:15">
      <c r="A30" s="18">
        <v>27</v>
      </c>
      <c r="B30" s="18" t="s">
        <v>1280</v>
      </c>
      <c r="C30" s="18" t="s">
        <v>181</v>
      </c>
      <c r="D30" s="18" t="s">
        <v>88</v>
      </c>
      <c r="E30" s="18">
        <v>22</v>
      </c>
      <c r="F30" s="16" t="s">
        <v>1227</v>
      </c>
      <c r="G30" s="16" t="s">
        <v>101</v>
      </c>
      <c r="H30" s="16">
        <v>200</v>
      </c>
      <c r="I30" s="16">
        <v>25</v>
      </c>
      <c r="J30" s="16" t="s">
        <v>1281</v>
      </c>
      <c r="K30" s="21" t="s">
        <v>93</v>
      </c>
      <c r="L30" s="37" t="s">
        <v>103</v>
      </c>
      <c r="M30" s="23">
        <v>4000</v>
      </c>
      <c r="N30" s="23">
        <v>0</v>
      </c>
      <c r="O30" s="23" t="s">
        <v>1229</v>
      </c>
    </row>
    <row r="31" s="6" customFormat="1" ht="32" customHeight="1" spans="1:15">
      <c r="A31" s="18">
        <v>28</v>
      </c>
      <c r="B31" s="18" t="s">
        <v>1282</v>
      </c>
      <c r="C31" s="18" t="s">
        <v>181</v>
      </c>
      <c r="D31" s="18" t="s">
        <v>88</v>
      </c>
      <c r="E31" s="18">
        <v>39</v>
      </c>
      <c r="F31" s="16" t="s">
        <v>1227</v>
      </c>
      <c r="G31" s="16" t="s">
        <v>101</v>
      </c>
      <c r="H31" s="16">
        <v>200</v>
      </c>
      <c r="I31" s="16">
        <v>25</v>
      </c>
      <c r="J31" s="16" t="s">
        <v>1283</v>
      </c>
      <c r="K31" s="21" t="s">
        <v>93</v>
      </c>
      <c r="L31" s="37" t="s">
        <v>94</v>
      </c>
      <c r="M31" s="23">
        <v>4000</v>
      </c>
      <c r="N31" s="23">
        <v>0</v>
      </c>
      <c r="O31" s="23" t="s">
        <v>1229</v>
      </c>
    </row>
    <row r="32" s="6" customFormat="1" ht="32" customHeight="1" spans="1:15">
      <c r="A32" s="18">
        <v>29</v>
      </c>
      <c r="B32" s="18" t="s">
        <v>1284</v>
      </c>
      <c r="C32" s="18" t="s">
        <v>87</v>
      </c>
      <c r="D32" s="18" t="s">
        <v>88</v>
      </c>
      <c r="E32" s="18">
        <v>33</v>
      </c>
      <c r="F32" s="16" t="s">
        <v>1227</v>
      </c>
      <c r="G32" s="16" t="s">
        <v>101</v>
      </c>
      <c r="H32" s="16">
        <v>200</v>
      </c>
      <c r="I32" s="16">
        <v>25</v>
      </c>
      <c r="J32" s="16" t="s">
        <v>1285</v>
      </c>
      <c r="K32" s="21" t="s">
        <v>93</v>
      </c>
      <c r="L32" s="37" t="s">
        <v>103</v>
      </c>
      <c r="M32" s="23">
        <v>4000</v>
      </c>
      <c r="N32" s="23">
        <v>0</v>
      </c>
      <c r="O32" s="23" t="s">
        <v>1229</v>
      </c>
    </row>
    <row r="33" s="6" customFormat="1" ht="32" customHeight="1" spans="1:15">
      <c r="A33" s="18">
        <v>30</v>
      </c>
      <c r="B33" s="35" t="s">
        <v>1286</v>
      </c>
      <c r="C33" s="18" t="s">
        <v>181</v>
      </c>
      <c r="D33" s="18" t="s">
        <v>88</v>
      </c>
      <c r="E33" s="18">
        <v>48</v>
      </c>
      <c r="F33" s="16" t="s">
        <v>1227</v>
      </c>
      <c r="G33" s="16" t="s">
        <v>101</v>
      </c>
      <c r="H33" s="16">
        <v>200</v>
      </c>
      <c r="I33" s="16">
        <v>25</v>
      </c>
      <c r="J33" s="16" t="s">
        <v>1287</v>
      </c>
      <c r="K33" s="21" t="s">
        <v>93</v>
      </c>
      <c r="L33" s="37" t="s">
        <v>103</v>
      </c>
      <c r="M33" s="23">
        <v>4000</v>
      </c>
      <c r="N33" s="23">
        <v>0</v>
      </c>
      <c r="O33" s="23" t="s">
        <v>1229</v>
      </c>
    </row>
    <row r="34" s="6" customFormat="1" ht="32" customHeight="1" spans="1:15">
      <c r="A34" s="18">
        <v>31</v>
      </c>
      <c r="B34" s="18" t="s">
        <v>1288</v>
      </c>
      <c r="C34" s="18" t="s">
        <v>181</v>
      </c>
      <c r="D34" s="18" t="s">
        <v>88</v>
      </c>
      <c r="E34" s="18">
        <v>34</v>
      </c>
      <c r="F34" s="16" t="s">
        <v>1227</v>
      </c>
      <c r="G34" s="16" t="s">
        <v>101</v>
      </c>
      <c r="H34" s="16">
        <v>200</v>
      </c>
      <c r="I34" s="16">
        <v>25</v>
      </c>
      <c r="J34" s="16" t="s">
        <v>1289</v>
      </c>
      <c r="K34" s="21" t="s">
        <v>93</v>
      </c>
      <c r="L34" s="37" t="s">
        <v>103</v>
      </c>
      <c r="M34" s="23">
        <v>4000</v>
      </c>
      <c r="N34" s="23">
        <v>0</v>
      </c>
      <c r="O34" s="23" t="s">
        <v>1229</v>
      </c>
    </row>
    <row r="35" s="6" customFormat="1" ht="32" customHeight="1" spans="1:15">
      <c r="A35" s="18">
        <v>32</v>
      </c>
      <c r="B35" s="16" t="s">
        <v>1290</v>
      </c>
      <c r="C35" s="36" t="s">
        <v>87</v>
      </c>
      <c r="D35" s="36" t="s">
        <v>88</v>
      </c>
      <c r="E35" s="36">
        <v>22</v>
      </c>
      <c r="F35" s="16" t="s">
        <v>1227</v>
      </c>
      <c r="G35" s="16" t="s">
        <v>90</v>
      </c>
      <c r="H35" s="16">
        <v>200</v>
      </c>
      <c r="I35" s="16">
        <v>25</v>
      </c>
      <c r="J35" s="16" t="s">
        <v>1291</v>
      </c>
      <c r="K35" s="21" t="s">
        <v>93</v>
      </c>
      <c r="L35" s="22" t="s">
        <v>103</v>
      </c>
      <c r="M35" s="38">
        <v>4000</v>
      </c>
      <c r="N35" s="38">
        <v>0</v>
      </c>
      <c r="O35" s="38" t="s">
        <v>1292</v>
      </c>
    </row>
    <row r="36" s="7" customFormat="1" ht="32" customHeight="1" spans="1:15">
      <c r="A36" s="18">
        <v>33</v>
      </c>
      <c r="B36" s="35" t="s">
        <v>1293</v>
      </c>
      <c r="C36" s="35" t="s">
        <v>87</v>
      </c>
      <c r="D36" s="18" t="s">
        <v>88</v>
      </c>
      <c r="E36" s="35">
        <v>25</v>
      </c>
      <c r="F36" s="16" t="s">
        <v>1227</v>
      </c>
      <c r="G36" s="16" t="s">
        <v>90</v>
      </c>
      <c r="H36" s="16">
        <v>200</v>
      </c>
      <c r="I36" s="16">
        <v>25</v>
      </c>
      <c r="J36" s="16" t="s">
        <v>1294</v>
      </c>
      <c r="K36" s="21" t="s">
        <v>93</v>
      </c>
      <c r="L36" s="22" t="s">
        <v>103</v>
      </c>
      <c r="M36" s="38">
        <v>4000</v>
      </c>
      <c r="N36" s="38">
        <v>0</v>
      </c>
      <c r="O36" s="38" t="s">
        <v>1292</v>
      </c>
    </row>
    <row r="37" s="7" customFormat="1" ht="24" spans="1:15">
      <c r="A37" s="18">
        <v>34</v>
      </c>
      <c r="B37" s="18" t="s">
        <v>1295</v>
      </c>
      <c r="C37" s="18" t="s">
        <v>181</v>
      </c>
      <c r="D37" s="18" t="s">
        <v>88</v>
      </c>
      <c r="E37" s="18">
        <v>28</v>
      </c>
      <c r="F37" s="16" t="s">
        <v>1227</v>
      </c>
      <c r="G37" s="16" t="s">
        <v>97</v>
      </c>
      <c r="H37" s="16">
        <v>200</v>
      </c>
      <c r="I37" s="16">
        <v>25</v>
      </c>
      <c r="J37" s="16" t="s">
        <v>1296</v>
      </c>
      <c r="K37" s="21" t="s">
        <v>93</v>
      </c>
      <c r="L37" s="22" t="s">
        <v>103</v>
      </c>
      <c r="M37" s="38">
        <v>4000</v>
      </c>
      <c r="N37" s="38">
        <v>0</v>
      </c>
      <c r="O37" s="38" t="s">
        <v>1292</v>
      </c>
    </row>
    <row r="38" s="7" customFormat="1" ht="24" spans="1:15">
      <c r="A38" s="18">
        <v>35</v>
      </c>
      <c r="B38" s="18" t="s">
        <v>1297</v>
      </c>
      <c r="C38" s="18" t="s">
        <v>181</v>
      </c>
      <c r="D38" s="18" t="s">
        <v>88</v>
      </c>
      <c r="E38" s="18">
        <v>34</v>
      </c>
      <c r="F38" s="16" t="s">
        <v>1227</v>
      </c>
      <c r="G38" s="16" t="s">
        <v>97</v>
      </c>
      <c r="H38" s="16">
        <v>200</v>
      </c>
      <c r="I38" s="16">
        <v>25</v>
      </c>
      <c r="J38" s="16" t="s">
        <v>1298</v>
      </c>
      <c r="K38" s="21" t="s">
        <v>93</v>
      </c>
      <c r="L38" s="22" t="s">
        <v>103</v>
      </c>
      <c r="M38" s="38">
        <v>4000</v>
      </c>
      <c r="N38" s="38">
        <v>0</v>
      </c>
      <c r="O38" s="38" t="s">
        <v>1292</v>
      </c>
    </row>
    <row r="39" s="7" customFormat="1" ht="24" spans="1:15">
      <c r="A39" s="18">
        <v>36</v>
      </c>
      <c r="B39" s="18" t="s">
        <v>1299</v>
      </c>
      <c r="C39" s="18" t="s">
        <v>181</v>
      </c>
      <c r="D39" s="18" t="s">
        <v>88</v>
      </c>
      <c r="E39" s="18">
        <v>34</v>
      </c>
      <c r="F39" s="16" t="s">
        <v>1227</v>
      </c>
      <c r="G39" s="16" t="s">
        <v>97</v>
      </c>
      <c r="H39" s="16">
        <v>200</v>
      </c>
      <c r="I39" s="16">
        <v>25</v>
      </c>
      <c r="J39" s="16" t="s">
        <v>1300</v>
      </c>
      <c r="K39" s="21" t="s">
        <v>93</v>
      </c>
      <c r="L39" s="22" t="s">
        <v>103</v>
      </c>
      <c r="M39" s="38">
        <v>4000</v>
      </c>
      <c r="N39" s="38">
        <v>0</v>
      </c>
      <c r="O39" s="38" t="s">
        <v>1292</v>
      </c>
    </row>
    <row r="40" s="7" customFormat="1" ht="24" spans="1:15">
      <c r="A40" s="18">
        <v>37</v>
      </c>
      <c r="B40" s="18" t="s">
        <v>1301</v>
      </c>
      <c r="C40" s="18" t="s">
        <v>87</v>
      </c>
      <c r="D40" s="18" t="s">
        <v>88</v>
      </c>
      <c r="E40" s="18">
        <v>44</v>
      </c>
      <c r="F40" s="16" t="s">
        <v>1227</v>
      </c>
      <c r="G40" s="16" t="s">
        <v>97</v>
      </c>
      <c r="H40" s="16">
        <v>200</v>
      </c>
      <c r="I40" s="16">
        <v>25</v>
      </c>
      <c r="J40" s="16" t="s">
        <v>1302</v>
      </c>
      <c r="K40" s="21" t="s">
        <v>93</v>
      </c>
      <c r="L40" s="22" t="s">
        <v>103</v>
      </c>
      <c r="M40" s="38">
        <v>4000</v>
      </c>
      <c r="N40" s="38">
        <v>0</v>
      </c>
      <c r="O40" s="38" t="s">
        <v>1292</v>
      </c>
    </row>
    <row r="41" s="7" customFormat="1" ht="24" spans="1:15">
      <c r="A41" s="18">
        <v>38</v>
      </c>
      <c r="B41" s="18" t="s">
        <v>1303</v>
      </c>
      <c r="C41" s="18" t="s">
        <v>181</v>
      </c>
      <c r="D41" s="18" t="s">
        <v>88</v>
      </c>
      <c r="E41" s="18">
        <v>34</v>
      </c>
      <c r="F41" s="16" t="s">
        <v>1227</v>
      </c>
      <c r="G41" s="16" t="s">
        <v>97</v>
      </c>
      <c r="H41" s="16">
        <v>200</v>
      </c>
      <c r="I41" s="16">
        <v>25</v>
      </c>
      <c r="J41" s="16" t="s">
        <v>1304</v>
      </c>
      <c r="K41" s="21" t="s">
        <v>93</v>
      </c>
      <c r="L41" s="22" t="s">
        <v>94</v>
      </c>
      <c r="M41" s="38">
        <v>4000</v>
      </c>
      <c r="N41" s="38">
        <v>0</v>
      </c>
      <c r="O41" s="38" t="s">
        <v>1292</v>
      </c>
    </row>
    <row r="42" s="7" customFormat="1" ht="24" spans="1:15">
      <c r="A42" s="18">
        <v>39</v>
      </c>
      <c r="B42" s="18" t="s">
        <v>1305</v>
      </c>
      <c r="C42" s="18" t="s">
        <v>87</v>
      </c>
      <c r="D42" s="18" t="s">
        <v>88</v>
      </c>
      <c r="E42" s="18">
        <v>25</v>
      </c>
      <c r="F42" s="16" t="s">
        <v>1227</v>
      </c>
      <c r="G42" s="16" t="s">
        <v>97</v>
      </c>
      <c r="H42" s="16">
        <v>200</v>
      </c>
      <c r="I42" s="16">
        <v>25</v>
      </c>
      <c r="J42" s="16" t="s">
        <v>1306</v>
      </c>
      <c r="K42" s="21" t="s">
        <v>93</v>
      </c>
      <c r="L42" s="22" t="s">
        <v>94</v>
      </c>
      <c r="M42" s="38">
        <v>4000</v>
      </c>
      <c r="N42" s="38">
        <v>0</v>
      </c>
      <c r="O42" s="38" t="s">
        <v>1292</v>
      </c>
    </row>
    <row r="43" s="7" customFormat="1" ht="24" spans="1:15">
      <c r="A43" s="18">
        <v>40</v>
      </c>
      <c r="B43" s="18" t="s">
        <v>1307</v>
      </c>
      <c r="C43" s="18" t="s">
        <v>181</v>
      </c>
      <c r="D43" s="18" t="s">
        <v>88</v>
      </c>
      <c r="E43" s="18">
        <v>43</v>
      </c>
      <c r="F43" s="16" t="s">
        <v>1227</v>
      </c>
      <c r="G43" s="16" t="s">
        <v>97</v>
      </c>
      <c r="H43" s="16">
        <v>200</v>
      </c>
      <c r="I43" s="16">
        <v>25</v>
      </c>
      <c r="J43" s="16" t="s">
        <v>1308</v>
      </c>
      <c r="K43" s="21" t="s">
        <v>93</v>
      </c>
      <c r="L43" s="22" t="s">
        <v>103</v>
      </c>
      <c r="M43" s="38">
        <v>4000</v>
      </c>
      <c r="N43" s="38">
        <v>0</v>
      </c>
      <c r="O43" s="38" t="s">
        <v>1292</v>
      </c>
    </row>
    <row r="44" s="7" customFormat="1" ht="24" spans="1:15">
      <c r="A44" s="18">
        <v>41</v>
      </c>
      <c r="B44" s="18" t="s">
        <v>1309</v>
      </c>
      <c r="C44" s="18" t="s">
        <v>181</v>
      </c>
      <c r="D44" s="18" t="s">
        <v>88</v>
      </c>
      <c r="E44" s="18">
        <v>40</v>
      </c>
      <c r="F44" s="16" t="s">
        <v>1227</v>
      </c>
      <c r="G44" s="16" t="s">
        <v>97</v>
      </c>
      <c r="H44" s="16">
        <v>200</v>
      </c>
      <c r="I44" s="16">
        <v>25</v>
      </c>
      <c r="J44" s="16" t="s">
        <v>1310</v>
      </c>
      <c r="K44" s="21" t="s">
        <v>93</v>
      </c>
      <c r="L44" s="22" t="s">
        <v>103</v>
      </c>
      <c r="M44" s="38">
        <v>4000</v>
      </c>
      <c r="N44" s="38">
        <v>0</v>
      </c>
      <c r="O44" s="38" t="s">
        <v>1292</v>
      </c>
    </row>
    <row r="45" s="7" customFormat="1" ht="24" spans="1:15">
      <c r="A45" s="18">
        <v>42</v>
      </c>
      <c r="B45" s="18" t="s">
        <v>1311</v>
      </c>
      <c r="C45" s="18" t="s">
        <v>87</v>
      </c>
      <c r="D45" s="18" t="s">
        <v>88</v>
      </c>
      <c r="E45" s="18">
        <v>48</v>
      </c>
      <c r="F45" s="16" t="s">
        <v>1227</v>
      </c>
      <c r="G45" s="16" t="s">
        <v>97</v>
      </c>
      <c r="H45" s="16">
        <v>200</v>
      </c>
      <c r="I45" s="16">
        <v>25</v>
      </c>
      <c r="J45" s="16" t="s">
        <v>1312</v>
      </c>
      <c r="K45" s="21" t="s">
        <v>93</v>
      </c>
      <c r="L45" s="22" t="s">
        <v>103</v>
      </c>
      <c r="M45" s="38">
        <v>4000</v>
      </c>
      <c r="N45" s="38">
        <v>0</v>
      </c>
      <c r="O45" s="38" t="s">
        <v>1292</v>
      </c>
    </row>
    <row r="46" s="7" customFormat="1" ht="24" spans="1:15">
      <c r="A46" s="18">
        <v>43</v>
      </c>
      <c r="B46" s="18" t="s">
        <v>1313</v>
      </c>
      <c r="C46" s="18" t="s">
        <v>87</v>
      </c>
      <c r="D46" s="18" t="s">
        <v>88</v>
      </c>
      <c r="E46" s="18">
        <v>55</v>
      </c>
      <c r="F46" s="16" t="s">
        <v>1227</v>
      </c>
      <c r="G46" s="16" t="s">
        <v>97</v>
      </c>
      <c r="H46" s="16">
        <v>200</v>
      </c>
      <c r="I46" s="16">
        <v>25</v>
      </c>
      <c r="J46" s="16" t="s">
        <v>1314</v>
      </c>
      <c r="K46" s="21" t="s">
        <v>93</v>
      </c>
      <c r="L46" s="22" t="s">
        <v>94</v>
      </c>
      <c r="M46" s="38">
        <v>4000</v>
      </c>
      <c r="N46" s="38">
        <v>0</v>
      </c>
      <c r="O46" s="38" t="s">
        <v>1292</v>
      </c>
    </row>
    <row r="47" s="7" customFormat="1" ht="24" spans="1:15">
      <c r="A47" s="18">
        <v>44</v>
      </c>
      <c r="B47" s="35" t="s">
        <v>1315</v>
      </c>
      <c r="C47" s="35" t="s">
        <v>181</v>
      </c>
      <c r="D47" s="18" t="s">
        <v>88</v>
      </c>
      <c r="E47" s="35">
        <v>48</v>
      </c>
      <c r="F47" s="16" t="s">
        <v>1227</v>
      </c>
      <c r="G47" s="16" t="s">
        <v>97</v>
      </c>
      <c r="H47" s="16">
        <v>200</v>
      </c>
      <c r="I47" s="16">
        <v>25</v>
      </c>
      <c r="J47" s="16" t="s">
        <v>1316</v>
      </c>
      <c r="K47" s="21" t="s">
        <v>93</v>
      </c>
      <c r="L47" s="22" t="s">
        <v>103</v>
      </c>
      <c r="M47" s="38">
        <v>4000</v>
      </c>
      <c r="N47" s="38">
        <v>0</v>
      </c>
      <c r="O47" s="38" t="s">
        <v>1292</v>
      </c>
    </row>
    <row r="48" s="7" customFormat="1" ht="24" spans="1:15">
      <c r="A48" s="18">
        <v>45</v>
      </c>
      <c r="B48" s="35" t="s">
        <v>1317</v>
      </c>
      <c r="C48" s="35" t="s">
        <v>181</v>
      </c>
      <c r="D48" s="18" t="s">
        <v>88</v>
      </c>
      <c r="E48" s="35">
        <v>36</v>
      </c>
      <c r="F48" s="16" t="s">
        <v>1227</v>
      </c>
      <c r="G48" s="16" t="s">
        <v>97</v>
      </c>
      <c r="H48" s="16">
        <v>200</v>
      </c>
      <c r="I48" s="16">
        <v>25</v>
      </c>
      <c r="J48" s="16" t="s">
        <v>1318</v>
      </c>
      <c r="K48" s="21" t="s">
        <v>93</v>
      </c>
      <c r="L48" s="22" t="s">
        <v>103</v>
      </c>
      <c r="M48" s="38">
        <v>4000</v>
      </c>
      <c r="N48" s="38">
        <v>0</v>
      </c>
      <c r="O48" s="38" t="s">
        <v>1292</v>
      </c>
    </row>
    <row r="49" s="7" customFormat="1" ht="24" spans="1:15">
      <c r="A49" s="18">
        <v>46</v>
      </c>
      <c r="B49" s="35" t="s">
        <v>1319</v>
      </c>
      <c r="C49" s="35" t="s">
        <v>181</v>
      </c>
      <c r="D49" s="18" t="s">
        <v>88</v>
      </c>
      <c r="E49" s="35">
        <v>42</v>
      </c>
      <c r="F49" s="16" t="s">
        <v>1227</v>
      </c>
      <c r="G49" s="16" t="s">
        <v>97</v>
      </c>
      <c r="H49" s="16">
        <v>200</v>
      </c>
      <c r="I49" s="16">
        <v>25</v>
      </c>
      <c r="J49" s="16" t="s">
        <v>1320</v>
      </c>
      <c r="K49" s="21" t="s">
        <v>93</v>
      </c>
      <c r="L49" s="22" t="s">
        <v>94</v>
      </c>
      <c r="M49" s="38">
        <v>4000</v>
      </c>
      <c r="N49" s="38">
        <v>0</v>
      </c>
      <c r="O49" s="38" t="s">
        <v>1292</v>
      </c>
    </row>
    <row r="50" s="7" customFormat="1" ht="24" spans="1:15">
      <c r="A50" s="18">
        <v>47</v>
      </c>
      <c r="B50" s="35" t="s">
        <v>1321</v>
      </c>
      <c r="C50" s="35" t="s">
        <v>181</v>
      </c>
      <c r="D50" s="18" t="s">
        <v>88</v>
      </c>
      <c r="E50" s="35">
        <v>36</v>
      </c>
      <c r="F50" s="16" t="s">
        <v>1227</v>
      </c>
      <c r="G50" s="16" t="s">
        <v>97</v>
      </c>
      <c r="H50" s="16">
        <v>200</v>
      </c>
      <c r="I50" s="16">
        <v>25</v>
      </c>
      <c r="J50" s="16" t="s">
        <v>1322</v>
      </c>
      <c r="K50" s="21" t="s">
        <v>93</v>
      </c>
      <c r="L50" s="22" t="s">
        <v>103</v>
      </c>
      <c r="M50" s="38">
        <v>4000</v>
      </c>
      <c r="N50" s="38">
        <v>0</v>
      </c>
      <c r="O50" s="38" t="s">
        <v>1292</v>
      </c>
    </row>
    <row r="51" s="7" customFormat="1" ht="24" spans="1:15">
      <c r="A51" s="18">
        <v>48</v>
      </c>
      <c r="B51" s="18" t="s">
        <v>1323</v>
      </c>
      <c r="C51" s="18" t="s">
        <v>181</v>
      </c>
      <c r="D51" s="18" t="s">
        <v>88</v>
      </c>
      <c r="E51" s="18">
        <v>33</v>
      </c>
      <c r="F51" s="16" t="s">
        <v>1227</v>
      </c>
      <c r="G51" s="16" t="s">
        <v>1324</v>
      </c>
      <c r="H51" s="16">
        <v>200</v>
      </c>
      <c r="I51" s="16">
        <v>25</v>
      </c>
      <c r="J51" s="16" t="s">
        <v>1325</v>
      </c>
      <c r="K51" s="21" t="s">
        <v>93</v>
      </c>
      <c r="L51" s="22" t="s">
        <v>94</v>
      </c>
      <c r="M51" s="38">
        <v>4000</v>
      </c>
      <c r="N51" s="38">
        <v>0</v>
      </c>
      <c r="O51" s="38" t="s">
        <v>1292</v>
      </c>
    </row>
    <row r="52" s="7" customFormat="1" ht="24" spans="1:15">
      <c r="A52" s="18">
        <v>49</v>
      </c>
      <c r="B52" s="18" t="s">
        <v>1326</v>
      </c>
      <c r="C52" s="18" t="s">
        <v>87</v>
      </c>
      <c r="D52" s="18" t="s">
        <v>88</v>
      </c>
      <c r="E52" s="18">
        <v>48</v>
      </c>
      <c r="F52" s="16" t="s">
        <v>1227</v>
      </c>
      <c r="G52" s="16" t="s">
        <v>1324</v>
      </c>
      <c r="H52" s="16">
        <v>200</v>
      </c>
      <c r="I52" s="16">
        <v>25</v>
      </c>
      <c r="J52" s="16" t="s">
        <v>1327</v>
      </c>
      <c r="K52" s="21" t="s">
        <v>93</v>
      </c>
      <c r="L52" s="22" t="s">
        <v>103</v>
      </c>
      <c r="M52" s="38">
        <v>4000</v>
      </c>
      <c r="N52" s="38">
        <v>0</v>
      </c>
      <c r="O52" s="38" t="s">
        <v>1292</v>
      </c>
    </row>
    <row r="53" s="7" customFormat="1" ht="24" spans="1:15">
      <c r="A53" s="18">
        <v>50</v>
      </c>
      <c r="B53" s="18" t="s">
        <v>1328</v>
      </c>
      <c r="C53" s="18" t="s">
        <v>87</v>
      </c>
      <c r="D53" s="18" t="s">
        <v>88</v>
      </c>
      <c r="E53" s="18">
        <v>30</v>
      </c>
      <c r="F53" s="16" t="s">
        <v>1227</v>
      </c>
      <c r="G53" s="16" t="s">
        <v>1324</v>
      </c>
      <c r="H53" s="16">
        <v>200</v>
      </c>
      <c r="I53" s="16">
        <v>25</v>
      </c>
      <c r="J53" s="16" t="s">
        <v>1329</v>
      </c>
      <c r="K53" s="21" t="s">
        <v>93</v>
      </c>
      <c r="L53" s="22" t="s">
        <v>94</v>
      </c>
      <c r="M53" s="38">
        <v>4000</v>
      </c>
      <c r="N53" s="38">
        <v>0</v>
      </c>
      <c r="O53" s="38" t="s">
        <v>1292</v>
      </c>
    </row>
    <row r="54" s="7" customFormat="1" spans="2:13">
      <c r="B54" s="29"/>
      <c r="F54" s="9"/>
      <c r="G54" s="10"/>
      <c r="K54" s="11"/>
      <c r="M54" s="7">
        <f>SUM(M4:M53)</f>
        <v>200000</v>
      </c>
    </row>
  </sheetData>
  <mergeCells count="2">
    <mergeCell ref="A1:O1"/>
    <mergeCell ref="A2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"/>
  <sheetViews>
    <sheetView tabSelected="1" topLeftCell="A49" workbookViewId="0">
      <selection activeCell="F58" sqref="F$1:H$1048576"/>
    </sheetView>
  </sheetViews>
  <sheetFormatPr defaultColWidth="9" defaultRowHeight="15.6"/>
  <cols>
    <col min="1" max="1" width="4.375" style="7" customWidth="1"/>
    <col min="2" max="2" width="6.93333333333333" style="8" customWidth="1"/>
    <col min="3" max="5" width="4.5" style="7" customWidth="1"/>
    <col min="6" max="6" width="11.625" style="9" customWidth="1"/>
    <col min="7" max="7" width="19.25" style="10" customWidth="1"/>
    <col min="8" max="9" width="4.5" style="7" customWidth="1"/>
    <col min="10" max="10" width="13.5" style="7" customWidth="1"/>
    <col min="11" max="11" width="14.2" style="11" customWidth="1"/>
    <col min="12" max="12" width="5.125" style="7" customWidth="1"/>
    <col min="13" max="13" width="7.625" style="7" customWidth="1"/>
    <col min="14" max="16384" width="9" style="7"/>
  </cols>
  <sheetData>
    <row r="1" s="1" customFormat="1" ht="30" customHeight="1" spans="1:15">
      <c r="A1" s="12" t="s">
        <v>1330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2" customFormat="1" ht="24" customHeight="1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3" customFormat="1" ht="35" customHeight="1" spans="1:15">
      <c r="A3" s="14" t="s">
        <v>1</v>
      </c>
      <c r="B3" s="14" t="s">
        <v>72</v>
      </c>
      <c r="C3" s="15" t="s">
        <v>73</v>
      </c>
      <c r="D3" s="15" t="s">
        <v>74</v>
      </c>
      <c r="E3" s="15" t="s">
        <v>75</v>
      </c>
      <c r="F3" s="14" t="s">
        <v>76</v>
      </c>
      <c r="G3" s="14" t="s">
        <v>77</v>
      </c>
      <c r="H3" s="14" t="s">
        <v>78</v>
      </c>
      <c r="I3" s="14" t="s">
        <v>79</v>
      </c>
      <c r="J3" s="14" t="s">
        <v>1023</v>
      </c>
      <c r="K3" s="14" t="s">
        <v>81</v>
      </c>
      <c r="L3" s="14" t="s">
        <v>82</v>
      </c>
      <c r="M3" s="19" t="s">
        <v>1224</v>
      </c>
      <c r="N3" s="20" t="s">
        <v>1225</v>
      </c>
      <c r="O3" s="20" t="s">
        <v>85</v>
      </c>
    </row>
    <row r="4" s="4" customFormat="1" ht="25" customHeight="1" spans="1:15">
      <c r="A4" s="15">
        <v>1</v>
      </c>
      <c r="B4" s="16" t="s">
        <v>1331</v>
      </c>
      <c r="C4" s="16" t="s">
        <v>181</v>
      </c>
      <c r="D4" s="16" t="s">
        <v>88</v>
      </c>
      <c r="E4" s="16">
        <v>35</v>
      </c>
      <c r="F4" s="16" t="s">
        <v>1332</v>
      </c>
      <c r="G4" s="16" t="s">
        <v>101</v>
      </c>
      <c r="H4" s="16">
        <v>120</v>
      </c>
      <c r="I4" s="16">
        <v>15</v>
      </c>
      <c r="J4" s="16" t="s">
        <v>1333</v>
      </c>
      <c r="K4" s="21" t="s">
        <v>93</v>
      </c>
      <c r="L4" s="22" t="s">
        <v>103</v>
      </c>
      <c r="M4" s="15">
        <v>1800</v>
      </c>
      <c r="N4" s="23">
        <v>0</v>
      </c>
      <c r="O4" s="23" t="s">
        <v>1334</v>
      </c>
    </row>
    <row r="5" s="4" customFormat="1" ht="25" customHeight="1" spans="1:15">
      <c r="A5" s="15">
        <v>2</v>
      </c>
      <c r="B5" s="16" t="s">
        <v>1335</v>
      </c>
      <c r="C5" s="16" t="s">
        <v>87</v>
      </c>
      <c r="D5" s="16" t="s">
        <v>88</v>
      </c>
      <c r="E5" s="16">
        <v>46</v>
      </c>
      <c r="F5" s="16" t="s">
        <v>1332</v>
      </c>
      <c r="G5" s="16" t="s">
        <v>97</v>
      </c>
      <c r="H5" s="16">
        <v>120</v>
      </c>
      <c r="I5" s="16">
        <v>15</v>
      </c>
      <c r="J5" s="16" t="s">
        <v>1336</v>
      </c>
      <c r="K5" s="21" t="s">
        <v>93</v>
      </c>
      <c r="L5" s="22" t="s">
        <v>94</v>
      </c>
      <c r="M5" s="15">
        <v>1800</v>
      </c>
      <c r="N5" s="23">
        <v>0</v>
      </c>
      <c r="O5" s="23" t="s">
        <v>1334</v>
      </c>
    </row>
    <row r="6" s="4" customFormat="1" ht="25" customHeight="1" spans="1:15">
      <c r="A6" s="15">
        <v>3</v>
      </c>
      <c r="B6" s="16" t="s">
        <v>1337</v>
      </c>
      <c r="C6" s="16" t="s">
        <v>181</v>
      </c>
      <c r="D6" s="16" t="s">
        <v>88</v>
      </c>
      <c r="E6" s="16" t="s">
        <v>1338</v>
      </c>
      <c r="F6" s="16" t="s">
        <v>1332</v>
      </c>
      <c r="G6" s="16" t="s">
        <v>97</v>
      </c>
      <c r="H6" s="16">
        <v>120</v>
      </c>
      <c r="I6" s="16">
        <v>15</v>
      </c>
      <c r="J6" s="16" t="s">
        <v>1339</v>
      </c>
      <c r="K6" s="21" t="s">
        <v>93</v>
      </c>
      <c r="L6" s="22" t="s">
        <v>103</v>
      </c>
      <c r="M6" s="15">
        <v>1800</v>
      </c>
      <c r="N6" s="23">
        <v>0</v>
      </c>
      <c r="O6" s="23" t="s">
        <v>1334</v>
      </c>
    </row>
    <row r="7" s="4" customFormat="1" ht="25" customHeight="1" spans="1:15">
      <c r="A7" s="15">
        <v>4</v>
      </c>
      <c r="B7" s="16" t="s">
        <v>1340</v>
      </c>
      <c r="C7" s="16" t="s">
        <v>181</v>
      </c>
      <c r="D7" s="16" t="s">
        <v>88</v>
      </c>
      <c r="E7" s="16">
        <v>36</v>
      </c>
      <c r="F7" s="16" t="s">
        <v>1332</v>
      </c>
      <c r="G7" s="16" t="s">
        <v>97</v>
      </c>
      <c r="H7" s="16">
        <v>120</v>
      </c>
      <c r="I7" s="16">
        <v>15</v>
      </c>
      <c r="J7" s="16" t="s">
        <v>1341</v>
      </c>
      <c r="K7" s="21" t="s">
        <v>93</v>
      </c>
      <c r="L7" s="22" t="s">
        <v>103</v>
      </c>
      <c r="M7" s="15">
        <v>1800</v>
      </c>
      <c r="N7" s="23">
        <v>0</v>
      </c>
      <c r="O7" s="23" t="s">
        <v>1334</v>
      </c>
    </row>
    <row r="8" s="4" customFormat="1" ht="25" customHeight="1" spans="1:15">
      <c r="A8" s="15">
        <v>5</v>
      </c>
      <c r="B8" s="16" t="s">
        <v>1119</v>
      </c>
      <c r="C8" s="16" t="s">
        <v>181</v>
      </c>
      <c r="D8" s="16" t="s">
        <v>88</v>
      </c>
      <c r="E8" s="16">
        <v>32</v>
      </c>
      <c r="F8" s="16" t="s">
        <v>1332</v>
      </c>
      <c r="G8" s="16" t="s">
        <v>97</v>
      </c>
      <c r="H8" s="16">
        <v>120</v>
      </c>
      <c r="I8" s="16">
        <v>15</v>
      </c>
      <c r="J8" s="16" t="s">
        <v>1342</v>
      </c>
      <c r="K8" s="21" t="s">
        <v>93</v>
      </c>
      <c r="L8" s="22" t="s">
        <v>103</v>
      </c>
      <c r="M8" s="15">
        <v>1800</v>
      </c>
      <c r="N8" s="23">
        <v>0</v>
      </c>
      <c r="O8" s="23" t="s">
        <v>1334</v>
      </c>
    </row>
    <row r="9" s="4" customFormat="1" ht="25" customHeight="1" spans="1:15">
      <c r="A9" s="15">
        <v>6</v>
      </c>
      <c r="B9" s="16" t="s">
        <v>1343</v>
      </c>
      <c r="C9" s="16" t="s">
        <v>181</v>
      </c>
      <c r="D9" s="16" t="s">
        <v>88</v>
      </c>
      <c r="E9" s="16">
        <v>29</v>
      </c>
      <c r="F9" s="16" t="s">
        <v>1332</v>
      </c>
      <c r="G9" s="16" t="s">
        <v>90</v>
      </c>
      <c r="H9" s="16">
        <v>120</v>
      </c>
      <c r="I9" s="16">
        <v>15</v>
      </c>
      <c r="J9" s="16" t="s">
        <v>1344</v>
      </c>
      <c r="K9" s="21" t="s">
        <v>93</v>
      </c>
      <c r="L9" s="22" t="s">
        <v>94</v>
      </c>
      <c r="M9" s="15">
        <v>1800</v>
      </c>
      <c r="N9" s="23">
        <v>0</v>
      </c>
      <c r="O9" s="23" t="s">
        <v>1334</v>
      </c>
    </row>
    <row r="10" s="4" customFormat="1" ht="25" customHeight="1" spans="1:15">
      <c r="A10" s="15">
        <v>7</v>
      </c>
      <c r="B10" s="16" t="s">
        <v>1345</v>
      </c>
      <c r="C10" s="16" t="s">
        <v>87</v>
      </c>
      <c r="D10" s="16" t="s">
        <v>88</v>
      </c>
      <c r="E10" s="16" t="s">
        <v>1346</v>
      </c>
      <c r="F10" s="16" t="s">
        <v>1332</v>
      </c>
      <c r="G10" s="16" t="s">
        <v>97</v>
      </c>
      <c r="H10" s="16">
        <v>120</v>
      </c>
      <c r="I10" s="16">
        <v>15</v>
      </c>
      <c r="J10" s="16" t="s">
        <v>1347</v>
      </c>
      <c r="K10" s="21" t="s">
        <v>93</v>
      </c>
      <c r="L10" s="22" t="s">
        <v>103</v>
      </c>
      <c r="M10" s="15">
        <v>1800</v>
      </c>
      <c r="N10" s="23">
        <v>0</v>
      </c>
      <c r="O10" s="23" t="s">
        <v>1334</v>
      </c>
    </row>
    <row r="11" s="4" customFormat="1" ht="25" customHeight="1" spans="1:15">
      <c r="A11" s="15">
        <v>8</v>
      </c>
      <c r="B11" s="16" t="s">
        <v>1348</v>
      </c>
      <c r="C11" s="16" t="s">
        <v>87</v>
      </c>
      <c r="D11" s="16" t="s">
        <v>88</v>
      </c>
      <c r="E11" s="16">
        <v>19</v>
      </c>
      <c r="F11" s="16" t="s">
        <v>1332</v>
      </c>
      <c r="G11" s="16" t="s">
        <v>90</v>
      </c>
      <c r="H11" s="16">
        <v>120</v>
      </c>
      <c r="I11" s="16">
        <v>15</v>
      </c>
      <c r="J11" s="16" t="s">
        <v>1349</v>
      </c>
      <c r="K11" s="21" t="s">
        <v>93</v>
      </c>
      <c r="L11" s="22" t="s">
        <v>103</v>
      </c>
      <c r="M11" s="15">
        <v>1800</v>
      </c>
      <c r="N11" s="23">
        <v>0</v>
      </c>
      <c r="O11" s="23" t="s">
        <v>1334</v>
      </c>
    </row>
    <row r="12" s="4" customFormat="1" ht="25" customHeight="1" spans="1:15">
      <c r="A12" s="15">
        <v>9</v>
      </c>
      <c r="B12" s="16" t="s">
        <v>1350</v>
      </c>
      <c r="C12" s="16" t="s">
        <v>181</v>
      </c>
      <c r="D12" s="16" t="s">
        <v>88</v>
      </c>
      <c r="E12" s="16">
        <v>37</v>
      </c>
      <c r="F12" s="16" t="s">
        <v>1332</v>
      </c>
      <c r="G12" s="16" t="s">
        <v>97</v>
      </c>
      <c r="H12" s="16">
        <v>120</v>
      </c>
      <c r="I12" s="16">
        <v>15</v>
      </c>
      <c r="J12" s="16" t="s">
        <v>1351</v>
      </c>
      <c r="K12" s="21" t="s">
        <v>93</v>
      </c>
      <c r="L12" s="22" t="s">
        <v>94</v>
      </c>
      <c r="M12" s="15">
        <v>1800</v>
      </c>
      <c r="N12" s="23">
        <v>0</v>
      </c>
      <c r="O12" s="23" t="s">
        <v>1334</v>
      </c>
    </row>
    <row r="13" s="4" customFormat="1" ht="25" customHeight="1" spans="1:15">
      <c r="A13" s="15">
        <v>10</v>
      </c>
      <c r="B13" s="16" t="s">
        <v>1352</v>
      </c>
      <c r="C13" s="16" t="s">
        <v>181</v>
      </c>
      <c r="D13" s="16" t="s">
        <v>88</v>
      </c>
      <c r="E13" s="16">
        <v>31</v>
      </c>
      <c r="F13" s="16" t="s">
        <v>1332</v>
      </c>
      <c r="G13" s="16" t="s">
        <v>97</v>
      </c>
      <c r="H13" s="16">
        <v>120</v>
      </c>
      <c r="I13" s="16">
        <v>15</v>
      </c>
      <c r="J13" s="16" t="s">
        <v>1353</v>
      </c>
      <c r="K13" s="21" t="s">
        <v>93</v>
      </c>
      <c r="L13" s="22" t="s">
        <v>94</v>
      </c>
      <c r="M13" s="15">
        <v>1800</v>
      </c>
      <c r="N13" s="23">
        <v>0</v>
      </c>
      <c r="O13" s="23" t="s">
        <v>1334</v>
      </c>
    </row>
    <row r="14" s="5" customFormat="1" ht="25" customHeight="1" spans="1:17">
      <c r="A14" s="15">
        <v>11</v>
      </c>
      <c r="B14" s="16" t="s">
        <v>1354</v>
      </c>
      <c r="C14" s="16" t="s">
        <v>181</v>
      </c>
      <c r="D14" s="16" t="s">
        <v>88</v>
      </c>
      <c r="E14" s="16">
        <v>43</v>
      </c>
      <c r="F14" s="16" t="s">
        <v>1332</v>
      </c>
      <c r="G14" s="16" t="s">
        <v>97</v>
      </c>
      <c r="H14" s="16">
        <v>120</v>
      </c>
      <c r="I14" s="16">
        <v>15</v>
      </c>
      <c r="J14" s="16" t="s">
        <v>1355</v>
      </c>
      <c r="K14" s="21" t="s">
        <v>93</v>
      </c>
      <c r="L14" s="22" t="s">
        <v>94</v>
      </c>
      <c r="M14" s="15">
        <v>1800</v>
      </c>
      <c r="N14" s="23">
        <v>0</v>
      </c>
      <c r="O14" s="23" t="s">
        <v>1334</v>
      </c>
      <c r="P14" s="4"/>
      <c r="Q14" s="4"/>
    </row>
    <row r="15" s="5" customFormat="1" ht="25" customHeight="1" spans="1:17">
      <c r="A15" s="15">
        <v>12</v>
      </c>
      <c r="B15" s="16" t="s">
        <v>1356</v>
      </c>
      <c r="C15" s="16" t="s">
        <v>87</v>
      </c>
      <c r="D15" s="16" t="s">
        <v>88</v>
      </c>
      <c r="E15" s="16">
        <v>38</v>
      </c>
      <c r="F15" s="16" t="s">
        <v>1332</v>
      </c>
      <c r="G15" s="16" t="s">
        <v>490</v>
      </c>
      <c r="H15" s="16">
        <v>120</v>
      </c>
      <c r="I15" s="16">
        <v>15</v>
      </c>
      <c r="J15" s="16" t="s">
        <v>1357</v>
      </c>
      <c r="K15" s="21" t="s">
        <v>93</v>
      </c>
      <c r="L15" s="22" t="s">
        <v>94</v>
      </c>
      <c r="M15" s="15">
        <v>1800</v>
      </c>
      <c r="N15" s="23">
        <v>0</v>
      </c>
      <c r="O15" s="23" t="s">
        <v>1334</v>
      </c>
      <c r="P15" s="4"/>
      <c r="Q15" s="4"/>
    </row>
    <row r="16" s="5" customFormat="1" ht="25" customHeight="1" spans="1:17">
      <c r="A16" s="15">
        <v>13</v>
      </c>
      <c r="B16" s="16" t="s">
        <v>1358</v>
      </c>
      <c r="C16" s="16" t="s">
        <v>181</v>
      </c>
      <c r="D16" s="16" t="s">
        <v>88</v>
      </c>
      <c r="E16" s="16">
        <v>38</v>
      </c>
      <c r="F16" s="16" t="s">
        <v>1332</v>
      </c>
      <c r="G16" s="16" t="s">
        <v>101</v>
      </c>
      <c r="H16" s="16">
        <v>120</v>
      </c>
      <c r="I16" s="16">
        <v>15</v>
      </c>
      <c r="J16" s="16" t="s">
        <v>1359</v>
      </c>
      <c r="K16" s="21" t="s">
        <v>93</v>
      </c>
      <c r="L16" s="22" t="s">
        <v>103</v>
      </c>
      <c r="M16" s="15">
        <v>1800</v>
      </c>
      <c r="N16" s="23">
        <v>0</v>
      </c>
      <c r="O16" s="23" t="s">
        <v>1334</v>
      </c>
      <c r="P16" s="4"/>
      <c r="Q16" s="4"/>
    </row>
    <row r="17" s="5" customFormat="1" ht="25" customHeight="1" spans="1:17">
      <c r="A17" s="15">
        <v>14</v>
      </c>
      <c r="B17" s="16" t="s">
        <v>1360</v>
      </c>
      <c r="C17" s="16" t="s">
        <v>181</v>
      </c>
      <c r="D17" s="16" t="s">
        <v>88</v>
      </c>
      <c r="E17" s="16">
        <v>40</v>
      </c>
      <c r="F17" s="16" t="s">
        <v>1332</v>
      </c>
      <c r="G17" s="16" t="s">
        <v>97</v>
      </c>
      <c r="H17" s="16">
        <v>120</v>
      </c>
      <c r="I17" s="16">
        <v>15</v>
      </c>
      <c r="J17" s="16" t="s">
        <v>1361</v>
      </c>
      <c r="K17" s="21" t="s">
        <v>93</v>
      </c>
      <c r="L17" s="22" t="s">
        <v>94</v>
      </c>
      <c r="M17" s="15">
        <v>1800</v>
      </c>
      <c r="N17" s="23">
        <v>0</v>
      </c>
      <c r="O17" s="23" t="s">
        <v>1334</v>
      </c>
      <c r="P17" s="4"/>
      <c r="Q17" s="4"/>
    </row>
    <row r="18" s="6" customFormat="1" ht="25" customHeight="1" spans="1:17">
      <c r="A18" s="15">
        <v>15</v>
      </c>
      <c r="B18" s="16" t="s">
        <v>1362</v>
      </c>
      <c r="C18" s="16" t="s">
        <v>181</v>
      </c>
      <c r="D18" s="16" t="s">
        <v>88</v>
      </c>
      <c r="E18" s="16">
        <v>40</v>
      </c>
      <c r="F18" s="16" t="s">
        <v>1332</v>
      </c>
      <c r="G18" s="16" t="s">
        <v>97</v>
      </c>
      <c r="H18" s="16">
        <v>120</v>
      </c>
      <c r="I18" s="16">
        <v>15</v>
      </c>
      <c r="J18" s="16" t="s">
        <v>1363</v>
      </c>
      <c r="K18" s="21" t="s">
        <v>93</v>
      </c>
      <c r="L18" s="22" t="s">
        <v>94</v>
      </c>
      <c r="M18" s="15">
        <v>1800</v>
      </c>
      <c r="N18" s="23">
        <v>0</v>
      </c>
      <c r="O18" s="23" t="s">
        <v>1334</v>
      </c>
      <c r="P18" s="4"/>
      <c r="Q18" s="4"/>
    </row>
    <row r="19" s="6" customFormat="1" ht="25" customHeight="1" spans="1:17">
      <c r="A19" s="15">
        <v>16</v>
      </c>
      <c r="B19" s="16" t="s">
        <v>1364</v>
      </c>
      <c r="C19" s="16" t="s">
        <v>87</v>
      </c>
      <c r="D19" s="16" t="s">
        <v>88</v>
      </c>
      <c r="E19" s="16" t="s">
        <v>1365</v>
      </c>
      <c r="F19" s="16" t="s">
        <v>1332</v>
      </c>
      <c r="G19" s="16" t="s">
        <v>101</v>
      </c>
      <c r="H19" s="16">
        <v>120</v>
      </c>
      <c r="I19" s="16">
        <v>15</v>
      </c>
      <c r="J19" s="16" t="s">
        <v>1366</v>
      </c>
      <c r="K19" s="21" t="s">
        <v>93</v>
      </c>
      <c r="L19" s="22" t="s">
        <v>94</v>
      </c>
      <c r="M19" s="15">
        <v>1800</v>
      </c>
      <c r="N19" s="23">
        <v>0</v>
      </c>
      <c r="O19" s="23" t="s">
        <v>1334</v>
      </c>
      <c r="P19" s="4"/>
      <c r="Q19" s="4"/>
    </row>
    <row r="20" s="7" customFormat="1" ht="25" customHeight="1" spans="1:15">
      <c r="A20" s="15">
        <v>17</v>
      </c>
      <c r="B20" s="16" t="s">
        <v>1367</v>
      </c>
      <c r="C20" s="16" t="s">
        <v>181</v>
      </c>
      <c r="D20" s="16" t="s">
        <v>88</v>
      </c>
      <c r="E20" s="16">
        <v>38</v>
      </c>
      <c r="F20" s="16" t="s">
        <v>1332</v>
      </c>
      <c r="G20" s="16" t="s">
        <v>97</v>
      </c>
      <c r="H20" s="16">
        <v>120</v>
      </c>
      <c r="I20" s="16">
        <v>15</v>
      </c>
      <c r="J20" s="16" t="s">
        <v>1368</v>
      </c>
      <c r="K20" s="21" t="s">
        <v>93</v>
      </c>
      <c r="L20" s="22" t="s">
        <v>94</v>
      </c>
      <c r="M20" s="15">
        <v>1800</v>
      </c>
      <c r="N20" s="23">
        <v>0</v>
      </c>
      <c r="O20" s="23" t="s">
        <v>1334</v>
      </c>
    </row>
    <row r="21" s="7" customFormat="1" ht="25" customHeight="1" spans="1:15">
      <c r="A21" s="15">
        <v>18</v>
      </c>
      <c r="B21" s="16" t="s">
        <v>1369</v>
      </c>
      <c r="C21" s="16" t="s">
        <v>87</v>
      </c>
      <c r="D21" s="16" t="s">
        <v>88</v>
      </c>
      <c r="E21" s="16">
        <v>26</v>
      </c>
      <c r="F21" s="16" t="s">
        <v>1332</v>
      </c>
      <c r="G21" s="16" t="s">
        <v>97</v>
      </c>
      <c r="H21" s="16">
        <v>120</v>
      </c>
      <c r="I21" s="16">
        <v>15</v>
      </c>
      <c r="J21" s="16" t="s">
        <v>1370</v>
      </c>
      <c r="K21" s="21" t="s">
        <v>93</v>
      </c>
      <c r="L21" s="22" t="s">
        <v>103</v>
      </c>
      <c r="M21" s="15">
        <v>1800</v>
      </c>
      <c r="N21" s="23">
        <v>0</v>
      </c>
      <c r="O21" s="23" t="s">
        <v>1334</v>
      </c>
    </row>
    <row r="22" s="7" customFormat="1" ht="25" customHeight="1" spans="1:15">
      <c r="A22" s="15">
        <v>19</v>
      </c>
      <c r="B22" s="16" t="s">
        <v>1371</v>
      </c>
      <c r="C22" s="16" t="s">
        <v>181</v>
      </c>
      <c r="D22" s="16" t="s">
        <v>88</v>
      </c>
      <c r="E22" s="16">
        <v>48</v>
      </c>
      <c r="F22" s="16" t="s">
        <v>1332</v>
      </c>
      <c r="G22" s="16" t="s">
        <v>101</v>
      </c>
      <c r="H22" s="16">
        <v>120</v>
      </c>
      <c r="I22" s="16">
        <v>15</v>
      </c>
      <c r="J22" s="16" t="s">
        <v>1372</v>
      </c>
      <c r="K22" s="21" t="s">
        <v>93</v>
      </c>
      <c r="L22" s="22" t="s">
        <v>103</v>
      </c>
      <c r="M22" s="15">
        <v>1800</v>
      </c>
      <c r="N22" s="23">
        <v>0</v>
      </c>
      <c r="O22" s="23" t="s">
        <v>1334</v>
      </c>
    </row>
    <row r="23" s="7" customFormat="1" ht="25" customHeight="1" spans="1:15">
      <c r="A23" s="15">
        <v>20</v>
      </c>
      <c r="B23" s="16" t="s">
        <v>1373</v>
      </c>
      <c r="C23" s="16" t="s">
        <v>181</v>
      </c>
      <c r="D23" s="16" t="s">
        <v>88</v>
      </c>
      <c r="E23" s="16">
        <v>35</v>
      </c>
      <c r="F23" s="16" t="s">
        <v>1332</v>
      </c>
      <c r="G23" s="16" t="s">
        <v>90</v>
      </c>
      <c r="H23" s="16">
        <v>120</v>
      </c>
      <c r="I23" s="16">
        <v>15</v>
      </c>
      <c r="J23" s="16" t="s">
        <v>1374</v>
      </c>
      <c r="K23" s="21" t="s">
        <v>93</v>
      </c>
      <c r="L23" s="22" t="s">
        <v>103</v>
      </c>
      <c r="M23" s="15">
        <v>1800</v>
      </c>
      <c r="N23" s="23">
        <v>0</v>
      </c>
      <c r="O23" s="23" t="s">
        <v>1334</v>
      </c>
    </row>
    <row r="24" s="7" customFormat="1" ht="25" customHeight="1" spans="1:15">
      <c r="A24" s="15">
        <v>21</v>
      </c>
      <c r="B24" s="16" t="s">
        <v>1375</v>
      </c>
      <c r="C24" s="16" t="s">
        <v>181</v>
      </c>
      <c r="D24" s="16" t="s">
        <v>88</v>
      </c>
      <c r="E24" s="16" t="s">
        <v>1338</v>
      </c>
      <c r="F24" s="16" t="s">
        <v>1332</v>
      </c>
      <c r="G24" s="16" t="s">
        <v>101</v>
      </c>
      <c r="H24" s="16">
        <v>120</v>
      </c>
      <c r="I24" s="16">
        <v>15</v>
      </c>
      <c r="J24" s="16" t="s">
        <v>1376</v>
      </c>
      <c r="K24" s="21" t="s">
        <v>93</v>
      </c>
      <c r="L24" s="22" t="s">
        <v>103</v>
      </c>
      <c r="M24" s="15">
        <v>1800</v>
      </c>
      <c r="N24" s="23">
        <v>0</v>
      </c>
      <c r="O24" s="23" t="s">
        <v>1334</v>
      </c>
    </row>
    <row r="25" s="7" customFormat="1" ht="25" customHeight="1" spans="1:15">
      <c r="A25" s="15">
        <v>22</v>
      </c>
      <c r="B25" s="16" t="s">
        <v>1377</v>
      </c>
      <c r="C25" s="16" t="s">
        <v>181</v>
      </c>
      <c r="D25" s="16" t="s">
        <v>88</v>
      </c>
      <c r="E25" s="16" t="s">
        <v>1378</v>
      </c>
      <c r="F25" s="16" t="s">
        <v>1332</v>
      </c>
      <c r="G25" s="16" t="s">
        <v>97</v>
      </c>
      <c r="H25" s="16">
        <v>120</v>
      </c>
      <c r="I25" s="16">
        <v>15</v>
      </c>
      <c r="J25" s="16" t="s">
        <v>1379</v>
      </c>
      <c r="K25" s="21" t="s">
        <v>93</v>
      </c>
      <c r="L25" s="22" t="s">
        <v>103</v>
      </c>
      <c r="M25" s="15">
        <v>1800</v>
      </c>
      <c r="N25" s="23">
        <v>0</v>
      </c>
      <c r="O25" s="23" t="s">
        <v>1334</v>
      </c>
    </row>
    <row r="26" s="7" customFormat="1" ht="25" customHeight="1" spans="1:15">
      <c r="A26" s="15">
        <v>23</v>
      </c>
      <c r="B26" s="16" t="s">
        <v>1380</v>
      </c>
      <c r="C26" s="16" t="s">
        <v>181</v>
      </c>
      <c r="D26" s="16" t="s">
        <v>88</v>
      </c>
      <c r="E26" s="16" t="s">
        <v>1381</v>
      </c>
      <c r="F26" s="16" t="s">
        <v>1332</v>
      </c>
      <c r="G26" s="16" t="s">
        <v>97</v>
      </c>
      <c r="H26" s="16">
        <v>120</v>
      </c>
      <c r="I26" s="16">
        <v>15</v>
      </c>
      <c r="J26" s="16" t="s">
        <v>1382</v>
      </c>
      <c r="K26" s="21" t="s">
        <v>93</v>
      </c>
      <c r="L26" s="22" t="s">
        <v>94</v>
      </c>
      <c r="M26" s="15">
        <v>1800</v>
      </c>
      <c r="N26" s="23">
        <v>0</v>
      </c>
      <c r="O26" s="23" t="s">
        <v>1334</v>
      </c>
    </row>
    <row r="27" s="7" customFormat="1" ht="25" customHeight="1" spans="1:15">
      <c r="A27" s="15">
        <v>24</v>
      </c>
      <c r="B27" s="16" t="s">
        <v>1383</v>
      </c>
      <c r="C27" s="16" t="s">
        <v>181</v>
      </c>
      <c r="D27" s="16" t="s">
        <v>88</v>
      </c>
      <c r="E27" s="16" t="s">
        <v>1378</v>
      </c>
      <c r="F27" s="16" t="s">
        <v>1332</v>
      </c>
      <c r="G27" s="16" t="s">
        <v>490</v>
      </c>
      <c r="H27" s="16">
        <v>120</v>
      </c>
      <c r="I27" s="16">
        <v>15</v>
      </c>
      <c r="J27" s="16" t="s">
        <v>1384</v>
      </c>
      <c r="K27" s="21" t="s">
        <v>93</v>
      </c>
      <c r="L27" s="22" t="s">
        <v>103</v>
      </c>
      <c r="M27" s="15">
        <v>1800</v>
      </c>
      <c r="N27" s="23">
        <v>0</v>
      </c>
      <c r="O27" s="23" t="s">
        <v>1334</v>
      </c>
    </row>
    <row r="28" s="7" customFormat="1" ht="25" customHeight="1" spans="1:15">
      <c r="A28" s="15">
        <v>25</v>
      </c>
      <c r="B28" s="16" t="s">
        <v>1385</v>
      </c>
      <c r="C28" s="16" t="s">
        <v>181</v>
      </c>
      <c r="D28" s="16" t="s">
        <v>88</v>
      </c>
      <c r="E28" s="16">
        <v>43</v>
      </c>
      <c r="F28" s="16" t="s">
        <v>1332</v>
      </c>
      <c r="G28" s="16" t="s">
        <v>101</v>
      </c>
      <c r="H28" s="16">
        <v>120</v>
      </c>
      <c r="I28" s="16">
        <v>15</v>
      </c>
      <c r="J28" s="16" t="s">
        <v>1386</v>
      </c>
      <c r="K28" s="21" t="s">
        <v>93</v>
      </c>
      <c r="L28" s="22" t="s">
        <v>103</v>
      </c>
      <c r="M28" s="15">
        <v>1800</v>
      </c>
      <c r="N28" s="23">
        <v>0</v>
      </c>
      <c r="O28" s="23" t="s">
        <v>1334</v>
      </c>
    </row>
    <row r="29" s="7" customFormat="1" ht="25" customHeight="1" spans="1:15">
      <c r="A29" s="15">
        <v>26</v>
      </c>
      <c r="B29" s="16" t="s">
        <v>1387</v>
      </c>
      <c r="C29" s="16" t="s">
        <v>181</v>
      </c>
      <c r="D29" s="16" t="s">
        <v>88</v>
      </c>
      <c r="E29" s="16">
        <v>40</v>
      </c>
      <c r="F29" s="16" t="s">
        <v>1332</v>
      </c>
      <c r="G29" s="16" t="s">
        <v>90</v>
      </c>
      <c r="H29" s="16">
        <v>120</v>
      </c>
      <c r="I29" s="16">
        <v>15</v>
      </c>
      <c r="J29" s="16" t="s">
        <v>1388</v>
      </c>
      <c r="K29" s="21" t="s">
        <v>93</v>
      </c>
      <c r="L29" s="22" t="s">
        <v>94</v>
      </c>
      <c r="M29" s="15">
        <v>1800</v>
      </c>
      <c r="N29" s="23">
        <v>0</v>
      </c>
      <c r="O29" s="23" t="s">
        <v>1334</v>
      </c>
    </row>
    <row r="30" s="7" customFormat="1" ht="25" customHeight="1" spans="1:15">
      <c r="A30" s="15">
        <v>27</v>
      </c>
      <c r="B30" s="16" t="s">
        <v>1389</v>
      </c>
      <c r="C30" s="16" t="s">
        <v>181</v>
      </c>
      <c r="D30" s="16" t="s">
        <v>88</v>
      </c>
      <c r="E30" s="16">
        <v>45</v>
      </c>
      <c r="F30" s="16" t="s">
        <v>1332</v>
      </c>
      <c r="G30" s="16" t="s">
        <v>97</v>
      </c>
      <c r="H30" s="16">
        <v>120</v>
      </c>
      <c r="I30" s="16">
        <v>15</v>
      </c>
      <c r="J30" s="16" t="s">
        <v>1390</v>
      </c>
      <c r="K30" s="21" t="s">
        <v>93</v>
      </c>
      <c r="L30" s="22" t="s">
        <v>103</v>
      </c>
      <c r="M30" s="15">
        <v>1800</v>
      </c>
      <c r="N30" s="23">
        <v>0</v>
      </c>
      <c r="O30" s="23" t="s">
        <v>1334</v>
      </c>
    </row>
    <row r="31" s="7" customFormat="1" ht="25" customHeight="1" spans="1:15">
      <c r="A31" s="15">
        <v>28</v>
      </c>
      <c r="B31" s="16" t="s">
        <v>1391</v>
      </c>
      <c r="C31" s="16" t="s">
        <v>181</v>
      </c>
      <c r="D31" s="16" t="s">
        <v>88</v>
      </c>
      <c r="E31" s="16">
        <v>48</v>
      </c>
      <c r="F31" s="16" t="s">
        <v>1332</v>
      </c>
      <c r="G31" s="16" t="s">
        <v>97</v>
      </c>
      <c r="H31" s="16">
        <v>120</v>
      </c>
      <c r="I31" s="16">
        <v>15</v>
      </c>
      <c r="J31" s="16" t="s">
        <v>1392</v>
      </c>
      <c r="K31" s="21" t="s">
        <v>93</v>
      </c>
      <c r="L31" s="22" t="s">
        <v>103</v>
      </c>
      <c r="M31" s="15">
        <v>1800</v>
      </c>
      <c r="N31" s="23">
        <v>0</v>
      </c>
      <c r="O31" s="23" t="s">
        <v>1334</v>
      </c>
    </row>
    <row r="32" s="7" customFormat="1" ht="25" customHeight="1" spans="1:15">
      <c r="A32" s="15">
        <v>29</v>
      </c>
      <c r="B32" s="16" t="s">
        <v>1393</v>
      </c>
      <c r="C32" s="16" t="s">
        <v>181</v>
      </c>
      <c r="D32" s="16" t="s">
        <v>88</v>
      </c>
      <c r="E32" s="16">
        <v>39</v>
      </c>
      <c r="F32" s="16" t="s">
        <v>1332</v>
      </c>
      <c r="G32" s="16" t="s">
        <v>101</v>
      </c>
      <c r="H32" s="16">
        <v>120</v>
      </c>
      <c r="I32" s="16">
        <v>15</v>
      </c>
      <c r="J32" s="16" t="s">
        <v>1394</v>
      </c>
      <c r="K32" s="21" t="s">
        <v>93</v>
      </c>
      <c r="L32" s="22" t="s">
        <v>103</v>
      </c>
      <c r="M32" s="15">
        <v>1800</v>
      </c>
      <c r="N32" s="23">
        <v>0</v>
      </c>
      <c r="O32" s="23" t="s">
        <v>1334</v>
      </c>
    </row>
    <row r="33" s="7" customFormat="1" ht="25" customHeight="1" spans="1:15">
      <c r="A33" s="15">
        <v>30</v>
      </c>
      <c r="B33" s="16" t="s">
        <v>1395</v>
      </c>
      <c r="C33" s="16" t="s">
        <v>181</v>
      </c>
      <c r="D33" s="16" t="s">
        <v>88</v>
      </c>
      <c r="E33" s="16">
        <v>48</v>
      </c>
      <c r="F33" s="16" t="s">
        <v>1332</v>
      </c>
      <c r="G33" s="16" t="s">
        <v>97</v>
      </c>
      <c r="H33" s="16">
        <v>120</v>
      </c>
      <c r="I33" s="16">
        <v>15</v>
      </c>
      <c r="J33" s="16" t="s">
        <v>1396</v>
      </c>
      <c r="K33" s="21" t="s">
        <v>93</v>
      </c>
      <c r="L33" s="22" t="s">
        <v>103</v>
      </c>
      <c r="M33" s="15">
        <v>1800</v>
      </c>
      <c r="N33" s="23">
        <v>0</v>
      </c>
      <c r="O33" s="23" t="s">
        <v>1334</v>
      </c>
    </row>
    <row r="34" s="7" customFormat="1" ht="25" customHeight="1" spans="1:15">
      <c r="A34" s="15">
        <v>31</v>
      </c>
      <c r="B34" s="16" t="s">
        <v>1397</v>
      </c>
      <c r="C34" s="16" t="s">
        <v>181</v>
      </c>
      <c r="D34" s="16" t="s">
        <v>88</v>
      </c>
      <c r="E34" s="16">
        <v>33</v>
      </c>
      <c r="F34" s="16" t="s">
        <v>1332</v>
      </c>
      <c r="G34" s="16" t="s">
        <v>97</v>
      </c>
      <c r="H34" s="16">
        <v>120</v>
      </c>
      <c r="I34" s="16">
        <v>15</v>
      </c>
      <c r="J34" s="16" t="s">
        <v>1398</v>
      </c>
      <c r="K34" s="21" t="s">
        <v>93</v>
      </c>
      <c r="L34" s="22" t="s">
        <v>94</v>
      </c>
      <c r="M34" s="15">
        <v>1800</v>
      </c>
      <c r="N34" s="23">
        <v>0</v>
      </c>
      <c r="O34" s="23" t="s">
        <v>1334</v>
      </c>
    </row>
    <row r="35" s="7" customFormat="1" ht="25" customHeight="1" spans="1:15">
      <c r="A35" s="15">
        <v>32</v>
      </c>
      <c r="B35" s="16" t="s">
        <v>1399</v>
      </c>
      <c r="C35" s="16" t="s">
        <v>181</v>
      </c>
      <c r="D35" s="16" t="s">
        <v>88</v>
      </c>
      <c r="E35" s="16" t="s">
        <v>1400</v>
      </c>
      <c r="F35" s="16" t="s">
        <v>1332</v>
      </c>
      <c r="G35" s="16" t="s">
        <v>101</v>
      </c>
      <c r="H35" s="16">
        <v>120</v>
      </c>
      <c r="I35" s="16">
        <v>15</v>
      </c>
      <c r="J35" s="16" t="s">
        <v>1401</v>
      </c>
      <c r="K35" s="21" t="s">
        <v>93</v>
      </c>
      <c r="L35" s="22" t="s">
        <v>103</v>
      </c>
      <c r="M35" s="15">
        <v>1800</v>
      </c>
      <c r="N35" s="23">
        <v>0</v>
      </c>
      <c r="O35" s="23" t="s">
        <v>1334</v>
      </c>
    </row>
    <row r="36" s="7" customFormat="1" ht="25" customHeight="1" spans="1:15">
      <c r="A36" s="15">
        <v>33</v>
      </c>
      <c r="B36" s="16" t="s">
        <v>1402</v>
      </c>
      <c r="C36" s="16" t="s">
        <v>87</v>
      </c>
      <c r="D36" s="16" t="s">
        <v>88</v>
      </c>
      <c r="E36" s="16">
        <v>25</v>
      </c>
      <c r="F36" s="16" t="s">
        <v>1332</v>
      </c>
      <c r="G36" s="16" t="s">
        <v>101</v>
      </c>
      <c r="H36" s="16">
        <v>120</v>
      </c>
      <c r="I36" s="16">
        <v>15</v>
      </c>
      <c r="J36" s="16" t="s">
        <v>1403</v>
      </c>
      <c r="K36" s="21" t="s">
        <v>93</v>
      </c>
      <c r="L36" s="22" t="s">
        <v>103</v>
      </c>
      <c r="M36" s="15">
        <v>1800</v>
      </c>
      <c r="N36" s="23">
        <v>0</v>
      </c>
      <c r="O36" s="23" t="s">
        <v>1334</v>
      </c>
    </row>
    <row r="37" s="7" customFormat="1" ht="25" customHeight="1" spans="1:15">
      <c r="A37" s="15">
        <v>34</v>
      </c>
      <c r="B37" s="16" t="s">
        <v>1404</v>
      </c>
      <c r="C37" s="16" t="s">
        <v>181</v>
      </c>
      <c r="D37" s="16" t="s">
        <v>88</v>
      </c>
      <c r="E37" s="16">
        <v>37</v>
      </c>
      <c r="F37" s="16" t="s">
        <v>1332</v>
      </c>
      <c r="G37" s="16" t="s">
        <v>97</v>
      </c>
      <c r="H37" s="16">
        <v>120</v>
      </c>
      <c r="I37" s="16">
        <v>15</v>
      </c>
      <c r="J37" s="16" t="s">
        <v>1405</v>
      </c>
      <c r="K37" s="21" t="s">
        <v>93</v>
      </c>
      <c r="L37" s="22" t="s">
        <v>103</v>
      </c>
      <c r="M37" s="15">
        <v>1800</v>
      </c>
      <c r="N37" s="23">
        <v>0</v>
      </c>
      <c r="O37" s="23" t="s">
        <v>1334</v>
      </c>
    </row>
    <row r="38" s="7" customFormat="1" ht="25" customHeight="1" spans="1:15">
      <c r="A38" s="15">
        <v>35</v>
      </c>
      <c r="B38" s="16" t="s">
        <v>1406</v>
      </c>
      <c r="C38" s="16" t="s">
        <v>181</v>
      </c>
      <c r="D38" s="16" t="s">
        <v>88</v>
      </c>
      <c r="E38" s="16">
        <v>48</v>
      </c>
      <c r="F38" s="16" t="s">
        <v>1332</v>
      </c>
      <c r="G38" s="16" t="s">
        <v>101</v>
      </c>
      <c r="H38" s="16">
        <v>120</v>
      </c>
      <c r="I38" s="16">
        <v>15</v>
      </c>
      <c r="J38" s="16" t="s">
        <v>1407</v>
      </c>
      <c r="K38" s="21" t="s">
        <v>93</v>
      </c>
      <c r="L38" s="22" t="s">
        <v>94</v>
      </c>
      <c r="M38" s="15">
        <v>1800</v>
      </c>
      <c r="N38" s="23">
        <v>0</v>
      </c>
      <c r="O38" s="23" t="s">
        <v>1334</v>
      </c>
    </row>
    <row r="39" s="7" customFormat="1" ht="25" customHeight="1" spans="1:15">
      <c r="A39" s="15">
        <v>36</v>
      </c>
      <c r="B39" s="16" t="s">
        <v>1408</v>
      </c>
      <c r="C39" s="16" t="s">
        <v>181</v>
      </c>
      <c r="D39" s="16" t="s">
        <v>652</v>
      </c>
      <c r="E39" s="16">
        <v>36</v>
      </c>
      <c r="F39" s="16" t="s">
        <v>1332</v>
      </c>
      <c r="G39" s="16" t="s">
        <v>97</v>
      </c>
      <c r="H39" s="16">
        <v>120</v>
      </c>
      <c r="I39" s="16">
        <v>15</v>
      </c>
      <c r="J39" s="16" t="s">
        <v>1409</v>
      </c>
      <c r="K39" s="21" t="s">
        <v>93</v>
      </c>
      <c r="L39" s="22" t="s">
        <v>103</v>
      </c>
      <c r="M39" s="15">
        <v>1800</v>
      </c>
      <c r="N39" s="23">
        <v>0</v>
      </c>
      <c r="O39" s="23" t="s">
        <v>1334</v>
      </c>
    </row>
    <row r="40" s="7" customFormat="1" ht="25" customHeight="1" spans="1:15">
      <c r="A40" s="15">
        <v>37</v>
      </c>
      <c r="B40" s="16" t="s">
        <v>1410</v>
      </c>
      <c r="C40" s="16" t="s">
        <v>181</v>
      </c>
      <c r="D40" s="16" t="s">
        <v>88</v>
      </c>
      <c r="E40" s="16">
        <v>39</v>
      </c>
      <c r="F40" s="16" t="s">
        <v>1332</v>
      </c>
      <c r="G40" s="16" t="s">
        <v>90</v>
      </c>
      <c r="H40" s="16">
        <v>120</v>
      </c>
      <c r="I40" s="16">
        <v>15</v>
      </c>
      <c r="J40" s="16" t="s">
        <v>1411</v>
      </c>
      <c r="K40" s="21" t="s">
        <v>93</v>
      </c>
      <c r="L40" s="22" t="s">
        <v>103</v>
      </c>
      <c r="M40" s="15">
        <v>1800</v>
      </c>
      <c r="N40" s="23">
        <v>0</v>
      </c>
      <c r="O40" s="23" t="s">
        <v>1334</v>
      </c>
    </row>
    <row r="41" s="7" customFormat="1" ht="25" customHeight="1" spans="1:15">
      <c r="A41" s="15">
        <v>38</v>
      </c>
      <c r="B41" s="16" t="s">
        <v>1412</v>
      </c>
      <c r="C41" s="16" t="s">
        <v>87</v>
      </c>
      <c r="D41" s="16" t="s">
        <v>88</v>
      </c>
      <c r="E41" s="16">
        <v>55</v>
      </c>
      <c r="F41" s="16" t="s">
        <v>1332</v>
      </c>
      <c r="G41" s="16" t="s">
        <v>101</v>
      </c>
      <c r="H41" s="16">
        <v>120</v>
      </c>
      <c r="I41" s="16">
        <v>15</v>
      </c>
      <c r="J41" s="16" t="s">
        <v>1413</v>
      </c>
      <c r="K41" s="21" t="s">
        <v>93</v>
      </c>
      <c r="L41" s="22" t="s">
        <v>103</v>
      </c>
      <c r="M41" s="15">
        <v>1800</v>
      </c>
      <c r="N41" s="23">
        <v>0</v>
      </c>
      <c r="O41" s="23" t="s">
        <v>1334</v>
      </c>
    </row>
    <row r="42" s="7" customFormat="1" ht="25" customHeight="1" spans="1:15">
      <c r="A42" s="15">
        <v>39</v>
      </c>
      <c r="B42" s="16" t="s">
        <v>1414</v>
      </c>
      <c r="C42" s="16" t="s">
        <v>181</v>
      </c>
      <c r="D42" s="16" t="s">
        <v>88</v>
      </c>
      <c r="E42" s="16">
        <v>44</v>
      </c>
      <c r="F42" s="16" t="s">
        <v>1332</v>
      </c>
      <c r="G42" s="16" t="s">
        <v>101</v>
      </c>
      <c r="H42" s="16">
        <v>120</v>
      </c>
      <c r="I42" s="16">
        <v>15</v>
      </c>
      <c r="J42" s="16" t="s">
        <v>1415</v>
      </c>
      <c r="K42" s="21" t="s">
        <v>93</v>
      </c>
      <c r="L42" s="22" t="s">
        <v>103</v>
      </c>
      <c r="M42" s="15">
        <v>1800</v>
      </c>
      <c r="N42" s="23">
        <v>0</v>
      </c>
      <c r="O42" s="23" t="s">
        <v>1334</v>
      </c>
    </row>
    <row r="43" s="7" customFormat="1" ht="25" customHeight="1" spans="1:15">
      <c r="A43" s="15">
        <v>40</v>
      </c>
      <c r="B43" s="16" t="s">
        <v>1416</v>
      </c>
      <c r="C43" s="16" t="s">
        <v>181</v>
      </c>
      <c r="D43" s="16" t="s">
        <v>88</v>
      </c>
      <c r="E43" s="16">
        <v>36</v>
      </c>
      <c r="F43" s="16" t="s">
        <v>1332</v>
      </c>
      <c r="G43" s="16" t="s">
        <v>97</v>
      </c>
      <c r="H43" s="16">
        <v>120</v>
      </c>
      <c r="I43" s="16">
        <v>15</v>
      </c>
      <c r="J43" s="16" t="s">
        <v>1417</v>
      </c>
      <c r="K43" s="21" t="s">
        <v>93</v>
      </c>
      <c r="L43" s="22" t="s">
        <v>94</v>
      </c>
      <c r="M43" s="15">
        <v>1800</v>
      </c>
      <c r="N43" s="23">
        <v>0</v>
      </c>
      <c r="O43" s="23" t="s">
        <v>1334</v>
      </c>
    </row>
    <row r="44" s="7" customFormat="1" ht="25" customHeight="1" spans="1:15">
      <c r="A44" s="15">
        <v>41</v>
      </c>
      <c r="B44" s="16" t="s">
        <v>1418</v>
      </c>
      <c r="C44" s="16" t="s">
        <v>87</v>
      </c>
      <c r="D44" s="16" t="s">
        <v>88</v>
      </c>
      <c r="E44" s="16">
        <v>54</v>
      </c>
      <c r="F44" s="16" t="s">
        <v>1332</v>
      </c>
      <c r="G44" s="16" t="s">
        <v>97</v>
      </c>
      <c r="H44" s="16">
        <v>120</v>
      </c>
      <c r="I44" s="16">
        <v>15</v>
      </c>
      <c r="J44" s="16" t="s">
        <v>1419</v>
      </c>
      <c r="K44" s="21" t="s">
        <v>93</v>
      </c>
      <c r="L44" s="22" t="s">
        <v>94</v>
      </c>
      <c r="M44" s="15">
        <v>1800</v>
      </c>
      <c r="N44" s="23">
        <v>0</v>
      </c>
      <c r="O44" s="23" t="s">
        <v>1334</v>
      </c>
    </row>
    <row r="45" s="7" customFormat="1" ht="25" customHeight="1" spans="1:15">
      <c r="A45" s="15">
        <v>42</v>
      </c>
      <c r="B45" s="17" t="s">
        <v>1420</v>
      </c>
      <c r="C45" s="18" t="s">
        <v>181</v>
      </c>
      <c r="D45" s="18" t="s">
        <v>88</v>
      </c>
      <c r="E45" s="18">
        <v>29</v>
      </c>
      <c r="F45" s="18" t="s">
        <v>1332</v>
      </c>
      <c r="G45" s="18" t="s">
        <v>97</v>
      </c>
      <c r="H45" s="16">
        <v>120</v>
      </c>
      <c r="I45" s="16">
        <v>15</v>
      </c>
      <c r="J45" s="16" t="s">
        <v>1421</v>
      </c>
      <c r="K45" s="21" t="s">
        <v>93</v>
      </c>
      <c r="L45" s="22" t="s">
        <v>103</v>
      </c>
      <c r="M45" s="24">
        <v>1800</v>
      </c>
      <c r="N45" s="23">
        <v>0</v>
      </c>
      <c r="O45" s="23" t="s">
        <v>1422</v>
      </c>
    </row>
    <row r="46" s="7" customFormat="1" ht="25" customHeight="1" spans="1:15">
      <c r="A46" s="15">
        <v>43</v>
      </c>
      <c r="B46" s="17" t="s">
        <v>1423</v>
      </c>
      <c r="C46" s="18" t="s">
        <v>181</v>
      </c>
      <c r="D46" s="18" t="s">
        <v>88</v>
      </c>
      <c r="E46" s="18">
        <v>38</v>
      </c>
      <c r="F46" s="18" t="s">
        <v>1332</v>
      </c>
      <c r="G46" s="18" t="s">
        <v>90</v>
      </c>
      <c r="H46" s="16">
        <v>120</v>
      </c>
      <c r="I46" s="16">
        <v>15</v>
      </c>
      <c r="J46" s="16" t="s">
        <v>1424</v>
      </c>
      <c r="K46" s="21" t="s">
        <v>93</v>
      </c>
      <c r="L46" s="22" t="s">
        <v>103</v>
      </c>
      <c r="M46" s="24">
        <v>1800</v>
      </c>
      <c r="N46" s="23">
        <v>0</v>
      </c>
      <c r="O46" s="23" t="s">
        <v>1422</v>
      </c>
    </row>
    <row r="47" s="7" customFormat="1" ht="25" customHeight="1" spans="1:15">
      <c r="A47" s="15">
        <v>44</v>
      </c>
      <c r="B47" s="17" t="s">
        <v>1425</v>
      </c>
      <c r="C47" s="18" t="s">
        <v>181</v>
      </c>
      <c r="D47" s="18" t="s">
        <v>88</v>
      </c>
      <c r="E47" s="18" t="s">
        <v>1426</v>
      </c>
      <c r="F47" s="18" t="s">
        <v>1332</v>
      </c>
      <c r="G47" s="18" t="s">
        <v>97</v>
      </c>
      <c r="H47" s="16">
        <v>120</v>
      </c>
      <c r="I47" s="16">
        <v>15</v>
      </c>
      <c r="J47" s="16" t="s">
        <v>1427</v>
      </c>
      <c r="K47" s="21" t="s">
        <v>93</v>
      </c>
      <c r="L47" s="22" t="s">
        <v>103</v>
      </c>
      <c r="M47" s="24">
        <v>1800</v>
      </c>
      <c r="N47" s="23">
        <v>0</v>
      </c>
      <c r="O47" s="23" t="s">
        <v>1422</v>
      </c>
    </row>
    <row r="48" s="7" customFormat="1" ht="25" customHeight="1" spans="1:15">
      <c r="A48" s="15">
        <v>45</v>
      </c>
      <c r="B48" s="17" t="s">
        <v>1428</v>
      </c>
      <c r="C48" s="18" t="s">
        <v>181</v>
      </c>
      <c r="D48" s="18" t="s">
        <v>88</v>
      </c>
      <c r="E48" s="18">
        <v>43</v>
      </c>
      <c r="F48" s="18" t="s">
        <v>1332</v>
      </c>
      <c r="G48" s="18" t="s">
        <v>97</v>
      </c>
      <c r="H48" s="16">
        <v>120</v>
      </c>
      <c r="I48" s="16">
        <v>15</v>
      </c>
      <c r="J48" s="16" t="s">
        <v>1429</v>
      </c>
      <c r="K48" s="21" t="s">
        <v>93</v>
      </c>
      <c r="L48" s="22" t="s">
        <v>103</v>
      </c>
      <c r="M48" s="24">
        <v>1800</v>
      </c>
      <c r="N48" s="23">
        <v>0</v>
      </c>
      <c r="O48" s="23" t="s">
        <v>1422</v>
      </c>
    </row>
    <row r="49" s="7" customFormat="1" ht="25" customHeight="1" spans="1:15">
      <c r="A49" s="15">
        <v>46</v>
      </c>
      <c r="B49" s="17" t="s">
        <v>1430</v>
      </c>
      <c r="C49" s="18" t="s">
        <v>181</v>
      </c>
      <c r="D49" s="18" t="s">
        <v>88</v>
      </c>
      <c r="E49" s="18" t="s">
        <v>1431</v>
      </c>
      <c r="F49" s="18" t="s">
        <v>1332</v>
      </c>
      <c r="G49" s="18" t="s">
        <v>101</v>
      </c>
      <c r="H49" s="16">
        <v>120</v>
      </c>
      <c r="I49" s="16">
        <v>15</v>
      </c>
      <c r="J49" s="16" t="s">
        <v>1432</v>
      </c>
      <c r="K49" s="21" t="s">
        <v>93</v>
      </c>
      <c r="L49" s="22" t="s">
        <v>103</v>
      </c>
      <c r="M49" s="24">
        <v>1800</v>
      </c>
      <c r="N49" s="23">
        <v>0</v>
      </c>
      <c r="O49" s="23" t="s">
        <v>1422</v>
      </c>
    </row>
    <row r="50" s="7" customFormat="1" ht="25" customHeight="1" spans="1:15">
      <c r="A50" s="15">
        <v>47</v>
      </c>
      <c r="B50" s="17" t="s">
        <v>1433</v>
      </c>
      <c r="C50" s="18" t="s">
        <v>181</v>
      </c>
      <c r="D50" s="18" t="s">
        <v>652</v>
      </c>
      <c r="E50" s="18">
        <v>35</v>
      </c>
      <c r="F50" s="18" t="s">
        <v>1332</v>
      </c>
      <c r="G50" s="18" t="s">
        <v>101</v>
      </c>
      <c r="H50" s="16">
        <v>120</v>
      </c>
      <c r="I50" s="16">
        <v>15</v>
      </c>
      <c r="J50" s="16" t="s">
        <v>1434</v>
      </c>
      <c r="K50" s="21" t="s">
        <v>93</v>
      </c>
      <c r="L50" s="22" t="s">
        <v>103</v>
      </c>
      <c r="M50" s="24">
        <v>1800</v>
      </c>
      <c r="N50" s="23">
        <v>0</v>
      </c>
      <c r="O50" s="23" t="s">
        <v>1422</v>
      </c>
    </row>
    <row r="51" s="7" customFormat="1" ht="25" customHeight="1" spans="1:15">
      <c r="A51" s="15">
        <v>48</v>
      </c>
      <c r="B51" s="17" t="s">
        <v>1435</v>
      </c>
      <c r="C51" s="18" t="s">
        <v>181</v>
      </c>
      <c r="D51" s="18" t="s">
        <v>88</v>
      </c>
      <c r="E51" s="18" t="s">
        <v>1431</v>
      </c>
      <c r="F51" s="18" t="s">
        <v>1332</v>
      </c>
      <c r="G51" s="18" t="s">
        <v>97</v>
      </c>
      <c r="H51" s="16">
        <v>120</v>
      </c>
      <c r="I51" s="16">
        <v>15</v>
      </c>
      <c r="J51" s="16" t="s">
        <v>1436</v>
      </c>
      <c r="K51" s="21" t="s">
        <v>93</v>
      </c>
      <c r="L51" s="22" t="s">
        <v>103</v>
      </c>
      <c r="M51" s="24">
        <v>1800</v>
      </c>
      <c r="N51" s="23">
        <v>0</v>
      </c>
      <c r="O51" s="23" t="s">
        <v>1422</v>
      </c>
    </row>
    <row r="52" s="7" customFormat="1" ht="25" customHeight="1" spans="1:15">
      <c r="A52" s="15">
        <v>49</v>
      </c>
      <c r="B52" s="17" t="s">
        <v>1437</v>
      </c>
      <c r="C52" s="18" t="s">
        <v>181</v>
      </c>
      <c r="D52" s="18" t="s">
        <v>88</v>
      </c>
      <c r="E52" s="18">
        <v>35</v>
      </c>
      <c r="F52" s="18" t="s">
        <v>1332</v>
      </c>
      <c r="G52" s="18" t="s">
        <v>97</v>
      </c>
      <c r="H52" s="16">
        <v>120</v>
      </c>
      <c r="I52" s="16">
        <v>15</v>
      </c>
      <c r="J52" s="16" t="s">
        <v>1438</v>
      </c>
      <c r="K52" s="21" t="s">
        <v>93</v>
      </c>
      <c r="L52" s="22" t="s">
        <v>94</v>
      </c>
      <c r="M52" s="24">
        <v>1800</v>
      </c>
      <c r="N52" s="23">
        <v>0</v>
      </c>
      <c r="O52" s="23" t="s">
        <v>1422</v>
      </c>
    </row>
    <row r="53" s="7" customFormat="1" ht="25" customHeight="1" spans="1:15">
      <c r="A53" s="15">
        <v>50</v>
      </c>
      <c r="B53" s="17" t="s">
        <v>1439</v>
      </c>
      <c r="C53" s="18" t="s">
        <v>181</v>
      </c>
      <c r="D53" s="18" t="s">
        <v>88</v>
      </c>
      <c r="E53" s="18">
        <v>49</v>
      </c>
      <c r="F53" s="18" t="s">
        <v>1332</v>
      </c>
      <c r="G53" s="18" t="s">
        <v>97</v>
      </c>
      <c r="H53" s="16">
        <v>120</v>
      </c>
      <c r="I53" s="16">
        <v>15</v>
      </c>
      <c r="J53" s="16" t="s">
        <v>1440</v>
      </c>
      <c r="K53" s="21" t="s">
        <v>93</v>
      </c>
      <c r="L53" s="22" t="s">
        <v>94</v>
      </c>
      <c r="M53" s="24">
        <v>1800</v>
      </c>
      <c r="N53" s="23">
        <v>0</v>
      </c>
      <c r="O53" s="23" t="s">
        <v>1422</v>
      </c>
    </row>
    <row r="54" s="7" customFormat="1" ht="25" customHeight="1" spans="1:15">
      <c r="A54" s="15">
        <v>51</v>
      </c>
      <c r="B54" s="17" t="s">
        <v>1441</v>
      </c>
      <c r="C54" s="18" t="s">
        <v>181</v>
      </c>
      <c r="D54" s="18" t="s">
        <v>88</v>
      </c>
      <c r="E54" s="18">
        <v>35</v>
      </c>
      <c r="F54" s="18" t="s">
        <v>1332</v>
      </c>
      <c r="G54" s="18" t="s">
        <v>97</v>
      </c>
      <c r="H54" s="16">
        <v>120</v>
      </c>
      <c r="I54" s="16">
        <v>15</v>
      </c>
      <c r="J54" s="16" t="s">
        <v>1442</v>
      </c>
      <c r="K54" s="21" t="s">
        <v>93</v>
      </c>
      <c r="L54" s="22" t="s">
        <v>94</v>
      </c>
      <c r="M54" s="24">
        <v>1800</v>
      </c>
      <c r="N54" s="23">
        <v>0</v>
      </c>
      <c r="O54" s="23" t="s">
        <v>1422</v>
      </c>
    </row>
    <row r="55" s="7" customFormat="1" ht="25" customHeight="1" spans="1:15">
      <c r="A55" s="15">
        <v>52</v>
      </c>
      <c r="B55" s="17" t="s">
        <v>1443</v>
      </c>
      <c r="C55" s="18" t="s">
        <v>87</v>
      </c>
      <c r="D55" s="18" t="s">
        <v>88</v>
      </c>
      <c r="E55" s="18">
        <v>55</v>
      </c>
      <c r="F55" s="18" t="s">
        <v>1332</v>
      </c>
      <c r="G55" s="18" t="s">
        <v>97</v>
      </c>
      <c r="H55" s="16">
        <v>120</v>
      </c>
      <c r="I55" s="16">
        <v>15</v>
      </c>
      <c r="J55" s="16" t="s">
        <v>1444</v>
      </c>
      <c r="K55" s="21" t="s">
        <v>93</v>
      </c>
      <c r="L55" s="22" t="s">
        <v>94</v>
      </c>
      <c r="M55" s="24">
        <v>1800</v>
      </c>
      <c r="N55" s="23">
        <v>0</v>
      </c>
      <c r="O55" s="23" t="s">
        <v>1422</v>
      </c>
    </row>
    <row r="56" s="7" customFormat="1" ht="25" customHeight="1" spans="1:15">
      <c r="A56" s="15">
        <v>53</v>
      </c>
      <c r="B56" s="17" t="s">
        <v>1445</v>
      </c>
      <c r="C56" s="18" t="s">
        <v>87</v>
      </c>
      <c r="D56" s="18" t="s">
        <v>88</v>
      </c>
      <c r="E56" s="18">
        <v>46</v>
      </c>
      <c r="F56" s="18" t="s">
        <v>1332</v>
      </c>
      <c r="G56" s="18" t="s">
        <v>1446</v>
      </c>
      <c r="H56" s="16">
        <v>120</v>
      </c>
      <c r="I56" s="16">
        <v>15</v>
      </c>
      <c r="J56" s="16" t="s">
        <v>1447</v>
      </c>
      <c r="K56" s="21" t="s">
        <v>93</v>
      </c>
      <c r="L56" s="22" t="s">
        <v>103</v>
      </c>
      <c r="M56" s="24">
        <v>1800</v>
      </c>
      <c r="N56" s="23">
        <v>0</v>
      </c>
      <c r="O56" s="23" t="s">
        <v>1422</v>
      </c>
    </row>
    <row r="57" s="7" customFormat="1" ht="25" customHeight="1" spans="1:15">
      <c r="A57" s="15">
        <v>54</v>
      </c>
      <c r="B57" s="17" t="s">
        <v>1448</v>
      </c>
      <c r="C57" s="18" t="s">
        <v>181</v>
      </c>
      <c r="D57" s="18" t="s">
        <v>88</v>
      </c>
      <c r="E57" s="18">
        <v>37</v>
      </c>
      <c r="F57" s="18" t="s">
        <v>1332</v>
      </c>
      <c r="G57" s="18" t="s">
        <v>97</v>
      </c>
      <c r="H57" s="16">
        <v>120</v>
      </c>
      <c r="I57" s="16">
        <v>15</v>
      </c>
      <c r="J57" s="16" t="s">
        <v>1449</v>
      </c>
      <c r="K57" s="21" t="s">
        <v>93</v>
      </c>
      <c r="L57" s="22" t="s">
        <v>103</v>
      </c>
      <c r="M57" s="24">
        <v>1800</v>
      </c>
      <c r="N57" s="23">
        <v>0</v>
      </c>
      <c r="O57" s="23" t="s">
        <v>1422</v>
      </c>
    </row>
    <row r="58" s="7" customFormat="1" ht="25" customHeight="1" spans="1:15">
      <c r="A58" s="15">
        <v>55</v>
      </c>
      <c r="B58" s="17" t="s">
        <v>1450</v>
      </c>
      <c r="C58" s="18" t="s">
        <v>181</v>
      </c>
      <c r="D58" s="18" t="s">
        <v>88</v>
      </c>
      <c r="E58" s="18">
        <v>31</v>
      </c>
      <c r="F58" s="18" t="s">
        <v>1332</v>
      </c>
      <c r="G58" s="18" t="s">
        <v>97</v>
      </c>
      <c r="H58" s="16">
        <v>120</v>
      </c>
      <c r="I58" s="16">
        <v>15</v>
      </c>
      <c r="J58" s="16" t="s">
        <v>1451</v>
      </c>
      <c r="K58" s="21" t="s">
        <v>93</v>
      </c>
      <c r="L58" s="22" t="s">
        <v>103</v>
      </c>
      <c r="M58" s="24">
        <v>1800</v>
      </c>
      <c r="N58" s="23">
        <v>0</v>
      </c>
      <c r="O58" s="23" t="s">
        <v>1422</v>
      </c>
    </row>
    <row r="59" s="7" customFormat="1" ht="25" customHeight="1" spans="1:15">
      <c r="A59" s="15">
        <v>56</v>
      </c>
      <c r="B59" s="17" t="s">
        <v>1452</v>
      </c>
      <c r="C59" s="18" t="s">
        <v>181</v>
      </c>
      <c r="D59" s="18" t="s">
        <v>88</v>
      </c>
      <c r="E59" s="18">
        <v>34</v>
      </c>
      <c r="F59" s="18" t="s">
        <v>1332</v>
      </c>
      <c r="G59" s="18" t="s">
        <v>97</v>
      </c>
      <c r="H59" s="16">
        <v>120</v>
      </c>
      <c r="I59" s="16">
        <v>15</v>
      </c>
      <c r="J59" s="16" t="s">
        <v>1453</v>
      </c>
      <c r="K59" s="21" t="s">
        <v>93</v>
      </c>
      <c r="L59" s="22" t="s">
        <v>103</v>
      </c>
      <c r="M59" s="24">
        <v>1800</v>
      </c>
      <c r="N59" s="23">
        <v>0</v>
      </c>
      <c r="O59" s="23" t="s">
        <v>1422</v>
      </c>
    </row>
    <row r="60" s="7" customFormat="1" ht="25" customHeight="1" spans="1:15">
      <c r="A60" s="15">
        <v>57</v>
      </c>
      <c r="B60" s="17" t="s">
        <v>1454</v>
      </c>
      <c r="C60" s="18" t="s">
        <v>181</v>
      </c>
      <c r="D60" s="18" t="s">
        <v>88</v>
      </c>
      <c r="E60" s="18">
        <v>37</v>
      </c>
      <c r="F60" s="18" t="s">
        <v>1332</v>
      </c>
      <c r="G60" s="18" t="s">
        <v>101</v>
      </c>
      <c r="H60" s="16">
        <v>120</v>
      </c>
      <c r="I60" s="16">
        <v>15</v>
      </c>
      <c r="J60" s="16" t="s">
        <v>1455</v>
      </c>
      <c r="K60" s="21" t="s">
        <v>93</v>
      </c>
      <c r="L60" s="22" t="s">
        <v>94</v>
      </c>
      <c r="M60" s="24">
        <v>1800</v>
      </c>
      <c r="N60" s="23">
        <v>0</v>
      </c>
      <c r="O60" s="23" t="s">
        <v>1422</v>
      </c>
    </row>
    <row r="61" s="7" customFormat="1" ht="25" customHeight="1" spans="1:15">
      <c r="A61" s="15">
        <v>58</v>
      </c>
      <c r="B61" s="17" t="s">
        <v>1456</v>
      </c>
      <c r="C61" s="18" t="s">
        <v>181</v>
      </c>
      <c r="D61" s="18" t="s">
        <v>88</v>
      </c>
      <c r="E61" s="18" t="s">
        <v>1426</v>
      </c>
      <c r="F61" s="18" t="s">
        <v>1332</v>
      </c>
      <c r="G61" s="18" t="s">
        <v>97</v>
      </c>
      <c r="H61" s="16">
        <v>120</v>
      </c>
      <c r="I61" s="16">
        <v>15</v>
      </c>
      <c r="J61" s="16" t="s">
        <v>1457</v>
      </c>
      <c r="K61" s="21" t="s">
        <v>93</v>
      </c>
      <c r="L61" s="22" t="s">
        <v>94</v>
      </c>
      <c r="M61" s="24">
        <v>1800</v>
      </c>
      <c r="N61" s="23">
        <v>0</v>
      </c>
      <c r="O61" s="23" t="s">
        <v>1422</v>
      </c>
    </row>
    <row r="62" s="7" customFormat="1" ht="25" customHeight="1" spans="1:15">
      <c r="A62" s="15">
        <v>59</v>
      </c>
      <c r="B62" s="17" t="s">
        <v>1458</v>
      </c>
      <c r="C62" s="18" t="s">
        <v>181</v>
      </c>
      <c r="D62" s="18" t="s">
        <v>88</v>
      </c>
      <c r="E62" s="18">
        <v>39</v>
      </c>
      <c r="F62" s="18" t="s">
        <v>1332</v>
      </c>
      <c r="G62" s="18" t="s">
        <v>97</v>
      </c>
      <c r="H62" s="16">
        <v>120</v>
      </c>
      <c r="I62" s="16">
        <v>15</v>
      </c>
      <c r="J62" s="16" t="s">
        <v>1459</v>
      </c>
      <c r="K62" s="21" t="s">
        <v>93</v>
      </c>
      <c r="L62" s="22" t="s">
        <v>103</v>
      </c>
      <c r="M62" s="24">
        <v>1800</v>
      </c>
      <c r="N62" s="23">
        <v>0</v>
      </c>
      <c r="O62" s="23" t="s">
        <v>1422</v>
      </c>
    </row>
    <row r="63" s="7" customFormat="1" ht="25" customHeight="1" spans="1:15">
      <c r="A63" s="15">
        <v>60</v>
      </c>
      <c r="B63" s="17" t="s">
        <v>1460</v>
      </c>
      <c r="C63" s="18" t="s">
        <v>87</v>
      </c>
      <c r="D63" s="18" t="s">
        <v>88</v>
      </c>
      <c r="E63" s="18" t="s">
        <v>1461</v>
      </c>
      <c r="F63" s="18" t="s">
        <v>1332</v>
      </c>
      <c r="G63" s="18" t="s">
        <v>97</v>
      </c>
      <c r="H63" s="16">
        <v>120</v>
      </c>
      <c r="I63" s="16">
        <v>15</v>
      </c>
      <c r="J63" s="16" t="s">
        <v>1462</v>
      </c>
      <c r="K63" s="21" t="s">
        <v>93</v>
      </c>
      <c r="L63" s="22" t="s">
        <v>103</v>
      </c>
      <c r="M63" s="24">
        <v>1800</v>
      </c>
      <c r="N63" s="23">
        <v>0</v>
      </c>
      <c r="O63" s="23" t="s">
        <v>1422</v>
      </c>
    </row>
    <row r="64" s="7" customFormat="1" ht="25" customHeight="1" spans="1:15">
      <c r="A64" s="15">
        <v>61</v>
      </c>
      <c r="B64" s="17" t="s">
        <v>1463</v>
      </c>
      <c r="C64" s="18" t="s">
        <v>181</v>
      </c>
      <c r="D64" s="18" t="s">
        <v>88</v>
      </c>
      <c r="E64" s="18">
        <v>40</v>
      </c>
      <c r="F64" s="18" t="s">
        <v>1332</v>
      </c>
      <c r="G64" s="18" t="s">
        <v>97</v>
      </c>
      <c r="H64" s="16">
        <v>120</v>
      </c>
      <c r="I64" s="16">
        <v>15</v>
      </c>
      <c r="J64" s="16" t="s">
        <v>1464</v>
      </c>
      <c r="K64" s="21" t="s">
        <v>93</v>
      </c>
      <c r="L64" s="22" t="s">
        <v>103</v>
      </c>
      <c r="M64" s="24">
        <v>1800</v>
      </c>
      <c r="N64" s="23">
        <v>0</v>
      </c>
      <c r="O64" s="23" t="s">
        <v>1422</v>
      </c>
    </row>
    <row r="65" s="7" customFormat="1" ht="25" customHeight="1" spans="1:15">
      <c r="A65" s="15">
        <v>62</v>
      </c>
      <c r="B65" s="17" t="s">
        <v>1465</v>
      </c>
      <c r="C65" s="18" t="s">
        <v>181</v>
      </c>
      <c r="D65" s="18" t="s">
        <v>88</v>
      </c>
      <c r="E65" s="18">
        <v>46</v>
      </c>
      <c r="F65" s="18" t="s">
        <v>1332</v>
      </c>
      <c r="G65" s="18" t="s">
        <v>97</v>
      </c>
      <c r="H65" s="16">
        <v>120</v>
      </c>
      <c r="I65" s="16">
        <v>15</v>
      </c>
      <c r="J65" s="16" t="s">
        <v>1466</v>
      </c>
      <c r="K65" s="21" t="s">
        <v>93</v>
      </c>
      <c r="L65" s="22" t="s">
        <v>94</v>
      </c>
      <c r="M65" s="24">
        <v>1800</v>
      </c>
      <c r="N65" s="23">
        <v>0</v>
      </c>
      <c r="O65" s="23" t="s">
        <v>1422</v>
      </c>
    </row>
    <row r="66" s="7" customFormat="1" ht="25" customHeight="1" spans="1:15">
      <c r="A66" s="15">
        <v>63</v>
      </c>
      <c r="B66" s="17" t="s">
        <v>1467</v>
      </c>
      <c r="C66" s="18" t="s">
        <v>181</v>
      </c>
      <c r="D66" s="18" t="s">
        <v>88</v>
      </c>
      <c r="E66" s="18">
        <v>41</v>
      </c>
      <c r="F66" s="18" t="s">
        <v>1332</v>
      </c>
      <c r="G66" s="18" t="s">
        <v>97</v>
      </c>
      <c r="H66" s="16">
        <v>120</v>
      </c>
      <c r="I66" s="16">
        <v>15</v>
      </c>
      <c r="J66" s="16" t="s">
        <v>1468</v>
      </c>
      <c r="K66" s="21" t="s">
        <v>93</v>
      </c>
      <c r="L66" s="22" t="s">
        <v>103</v>
      </c>
      <c r="M66" s="24">
        <v>1800</v>
      </c>
      <c r="N66" s="23">
        <v>0</v>
      </c>
      <c r="O66" s="23" t="s">
        <v>1422</v>
      </c>
    </row>
    <row r="67" s="7" customFormat="1" ht="25" customHeight="1" spans="1:15">
      <c r="A67" s="15">
        <v>64</v>
      </c>
      <c r="B67" s="17" t="s">
        <v>1469</v>
      </c>
      <c r="C67" s="18" t="s">
        <v>181</v>
      </c>
      <c r="D67" s="18" t="s">
        <v>88</v>
      </c>
      <c r="E67" s="18">
        <v>44</v>
      </c>
      <c r="F67" s="18" t="s">
        <v>1332</v>
      </c>
      <c r="G67" s="18" t="s">
        <v>97</v>
      </c>
      <c r="H67" s="16">
        <v>120</v>
      </c>
      <c r="I67" s="16">
        <v>15</v>
      </c>
      <c r="J67" s="16" t="s">
        <v>1470</v>
      </c>
      <c r="K67" s="21" t="s">
        <v>93</v>
      </c>
      <c r="L67" s="22" t="s">
        <v>94</v>
      </c>
      <c r="M67" s="24">
        <v>1800</v>
      </c>
      <c r="N67" s="23">
        <v>0</v>
      </c>
      <c r="O67" s="23" t="s">
        <v>1422</v>
      </c>
    </row>
    <row r="68" s="7" customFormat="1" ht="25" customHeight="1" spans="1:15">
      <c r="A68" s="15">
        <v>65</v>
      </c>
      <c r="B68" s="17" t="s">
        <v>1471</v>
      </c>
      <c r="C68" s="18" t="s">
        <v>181</v>
      </c>
      <c r="D68" s="18" t="s">
        <v>88</v>
      </c>
      <c r="E68" s="18" t="s">
        <v>1472</v>
      </c>
      <c r="F68" s="18" t="s">
        <v>1332</v>
      </c>
      <c r="G68" s="18" t="s">
        <v>97</v>
      </c>
      <c r="H68" s="16">
        <v>120</v>
      </c>
      <c r="I68" s="16">
        <v>15</v>
      </c>
      <c r="J68" s="16" t="s">
        <v>1473</v>
      </c>
      <c r="K68" s="21" t="s">
        <v>93</v>
      </c>
      <c r="L68" s="22" t="s">
        <v>103</v>
      </c>
      <c r="M68" s="24">
        <v>1800</v>
      </c>
      <c r="N68" s="23">
        <v>0</v>
      </c>
      <c r="O68" s="23" t="s">
        <v>1422</v>
      </c>
    </row>
    <row r="69" s="7" customFormat="1" ht="25" customHeight="1" spans="1:15">
      <c r="A69" s="15">
        <v>66</v>
      </c>
      <c r="B69" s="17" t="s">
        <v>1474</v>
      </c>
      <c r="C69" s="18" t="s">
        <v>181</v>
      </c>
      <c r="D69" s="18" t="s">
        <v>88</v>
      </c>
      <c r="E69" s="18" t="s">
        <v>1475</v>
      </c>
      <c r="F69" s="18" t="s">
        <v>1332</v>
      </c>
      <c r="G69" s="18" t="s">
        <v>97</v>
      </c>
      <c r="H69" s="16">
        <v>120</v>
      </c>
      <c r="I69" s="16">
        <v>15</v>
      </c>
      <c r="J69" s="16" t="s">
        <v>1476</v>
      </c>
      <c r="K69" s="21" t="s">
        <v>93</v>
      </c>
      <c r="L69" s="22" t="s">
        <v>103</v>
      </c>
      <c r="M69" s="24">
        <v>1800</v>
      </c>
      <c r="N69" s="23">
        <v>0</v>
      </c>
      <c r="O69" s="23" t="s">
        <v>1422</v>
      </c>
    </row>
    <row r="70" s="7" customFormat="1" ht="25" customHeight="1" spans="1:15">
      <c r="A70" s="15">
        <v>67</v>
      </c>
      <c r="B70" s="17" t="s">
        <v>1477</v>
      </c>
      <c r="C70" s="18" t="s">
        <v>181</v>
      </c>
      <c r="D70" s="18" t="s">
        <v>88</v>
      </c>
      <c r="E70" s="18" t="s">
        <v>1400</v>
      </c>
      <c r="F70" s="18" t="s">
        <v>1332</v>
      </c>
      <c r="G70" s="18" t="s">
        <v>97</v>
      </c>
      <c r="H70" s="16">
        <v>120</v>
      </c>
      <c r="I70" s="16">
        <v>15</v>
      </c>
      <c r="J70" s="16" t="s">
        <v>1478</v>
      </c>
      <c r="K70" s="21" t="s">
        <v>93</v>
      </c>
      <c r="L70" s="22" t="s">
        <v>103</v>
      </c>
      <c r="M70" s="24">
        <v>1800</v>
      </c>
      <c r="N70" s="23">
        <v>0</v>
      </c>
      <c r="O70" s="23" t="s">
        <v>1422</v>
      </c>
    </row>
    <row r="71" s="7" customFormat="1" ht="25" customHeight="1" spans="1:15">
      <c r="A71" s="15">
        <v>68</v>
      </c>
      <c r="B71" s="17" t="s">
        <v>1479</v>
      </c>
      <c r="C71" s="18" t="s">
        <v>87</v>
      </c>
      <c r="D71" s="18" t="s">
        <v>88</v>
      </c>
      <c r="E71" s="18" t="s">
        <v>1480</v>
      </c>
      <c r="F71" s="18" t="s">
        <v>1332</v>
      </c>
      <c r="G71" s="18" t="s">
        <v>97</v>
      </c>
      <c r="H71" s="16">
        <v>120</v>
      </c>
      <c r="I71" s="16">
        <v>15</v>
      </c>
      <c r="J71" s="16" t="s">
        <v>1481</v>
      </c>
      <c r="K71" s="21" t="s">
        <v>93</v>
      </c>
      <c r="L71" s="22" t="s">
        <v>103</v>
      </c>
      <c r="M71" s="24">
        <v>1800</v>
      </c>
      <c r="N71" s="23">
        <v>0</v>
      </c>
      <c r="O71" s="23" t="s">
        <v>1422</v>
      </c>
    </row>
    <row r="72" s="7" customFormat="1" ht="25" customHeight="1" spans="1:15">
      <c r="A72" s="15">
        <v>69</v>
      </c>
      <c r="B72" s="17" t="s">
        <v>1482</v>
      </c>
      <c r="C72" s="18" t="s">
        <v>87</v>
      </c>
      <c r="D72" s="18" t="s">
        <v>88</v>
      </c>
      <c r="E72" s="18" t="s">
        <v>1483</v>
      </c>
      <c r="F72" s="18" t="s">
        <v>1332</v>
      </c>
      <c r="G72" s="18" t="s">
        <v>97</v>
      </c>
      <c r="H72" s="16">
        <v>120</v>
      </c>
      <c r="I72" s="16">
        <v>15</v>
      </c>
      <c r="J72" s="16" t="s">
        <v>1484</v>
      </c>
      <c r="K72" s="21" t="s">
        <v>93</v>
      </c>
      <c r="L72" s="22" t="s">
        <v>94</v>
      </c>
      <c r="M72" s="24">
        <v>1800</v>
      </c>
      <c r="N72" s="23">
        <v>0</v>
      </c>
      <c r="O72" s="23" t="s">
        <v>1422</v>
      </c>
    </row>
    <row r="73" s="7" customFormat="1" ht="25" customHeight="1" spans="1:15">
      <c r="A73" s="15">
        <v>70</v>
      </c>
      <c r="B73" s="17" t="s">
        <v>1485</v>
      </c>
      <c r="C73" s="18" t="s">
        <v>87</v>
      </c>
      <c r="D73" s="18" t="s">
        <v>88</v>
      </c>
      <c r="E73" s="18">
        <v>45</v>
      </c>
      <c r="F73" s="18" t="s">
        <v>1332</v>
      </c>
      <c r="G73" s="18" t="s">
        <v>97</v>
      </c>
      <c r="H73" s="16">
        <v>120</v>
      </c>
      <c r="I73" s="16">
        <v>15</v>
      </c>
      <c r="J73" s="16" t="s">
        <v>1486</v>
      </c>
      <c r="K73" s="21" t="s">
        <v>93</v>
      </c>
      <c r="L73" s="22" t="s">
        <v>94</v>
      </c>
      <c r="M73" s="24">
        <v>1800</v>
      </c>
      <c r="N73" s="23">
        <v>0</v>
      </c>
      <c r="O73" s="23" t="s">
        <v>1422</v>
      </c>
    </row>
    <row r="74" s="7" customFormat="1" ht="25" customHeight="1" spans="1:15">
      <c r="A74" s="15">
        <v>71</v>
      </c>
      <c r="B74" s="17" t="s">
        <v>1487</v>
      </c>
      <c r="C74" s="18" t="s">
        <v>181</v>
      </c>
      <c r="D74" s="18" t="s">
        <v>88</v>
      </c>
      <c r="E74" s="18">
        <v>38</v>
      </c>
      <c r="F74" s="18" t="s">
        <v>1332</v>
      </c>
      <c r="G74" s="18" t="s">
        <v>97</v>
      </c>
      <c r="H74" s="16">
        <v>120</v>
      </c>
      <c r="I74" s="16">
        <v>15</v>
      </c>
      <c r="J74" s="16" t="s">
        <v>1488</v>
      </c>
      <c r="K74" s="21" t="s">
        <v>93</v>
      </c>
      <c r="L74" s="22" t="s">
        <v>94</v>
      </c>
      <c r="M74" s="24">
        <v>1800</v>
      </c>
      <c r="N74" s="23">
        <v>0</v>
      </c>
      <c r="O74" s="23" t="s">
        <v>1422</v>
      </c>
    </row>
    <row r="75" s="7" customFormat="1" ht="25" customHeight="1" spans="1:15">
      <c r="A75" s="15">
        <v>72</v>
      </c>
      <c r="B75" s="17" t="s">
        <v>1489</v>
      </c>
      <c r="C75" s="18" t="s">
        <v>87</v>
      </c>
      <c r="D75" s="18" t="s">
        <v>88</v>
      </c>
      <c r="E75" s="18">
        <v>37</v>
      </c>
      <c r="F75" s="18" t="s">
        <v>1332</v>
      </c>
      <c r="G75" s="18" t="s">
        <v>97</v>
      </c>
      <c r="H75" s="16">
        <v>120</v>
      </c>
      <c r="I75" s="16">
        <v>15</v>
      </c>
      <c r="J75" s="16" t="s">
        <v>1490</v>
      </c>
      <c r="K75" s="21" t="s">
        <v>93</v>
      </c>
      <c r="L75" s="22" t="s">
        <v>94</v>
      </c>
      <c r="M75" s="24">
        <v>1800</v>
      </c>
      <c r="N75" s="23">
        <v>0</v>
      </c>
      <c r="O75" s="23" t="s">
        <v>1422</v>
      </c>
    </row>
    <row r="76" s="7" customFormat="1" ht="25" customHeight="1" spans="1:15">
      <c r="A76" s="15">
        <v>73</v>
      </c>
      <c r="B76" s="17" t="s">
        <v>1491</v>
      </c>
      <c r="C76" s="18" t="s">
        <v>181</v>
      </c>
      <c r="D76" s="18" t="s">
        <v>88</v>
      </c>
      <c r="E76" s="18">
        <v>47</v>
      </c>
      <c r="F76" s="18" t="s">
        <v>1332</v>
      </c>
      <c r="G76" s="18" t="s">
        <v>97</v>
      </c>
      <c r="H76" s="16">
        <v>120</v>
      </c>
      <c r="I76" s="16">
        <v>15</v>
      </c>
      <c r="J76" s="16" t="s">
        <v>1492</v>
      </c>
      <c r="K76" s="21" t="s">
        <v>93</v>
      </c>
      <c r="L76" s="22" t="s">
        <v>103</v>
      </c>
      <c r="M76" s="24">
        <v>1800</v>
      </c>
      <c r="N76" s="23">
        <v>0</v>
      </c>
      <c r="O76" s="23" t="s">
        <v>1422</v>
      </c>
    </row>
    <row r="77" s="7" customFormat="1" ht="25" customHeight="1" spans="1:15">
      <c r="A77" s="15">
        <v>74</v>
      </c>
      <c r="B77" s="17" t="s">
        <v>1493</v>
      </c>
      <c r="C77" s="18" t="s">
        <v>181</v>
      </c>
      <c r="D77" s="18" t="s">
        <v>88</v>
      </c>
      <c r="E77" s="18">
        <v>44</v>
      </c>
      <c r="F77" s="18" t="s">
        <v>1332</v>
      </c>
      <c r="G77" s="18" t="s">
        <v>97</v>
      </c>
      <c r="H77" s="16">
        <v>120</v>
      </c>
      <c r="I77" s="16">
        <v>15</v>
      </c>
      <c r="J77" s="16" t="s">
        <v>1494</v>
      </c>
      <c r="K77" s="21" t="s">
        <v>93</v>
      </c>
      <c r="L77" s="22" t="s">
        <v>94</v>
      </c>
      <c r="M77" s="24">
        <v>1800</v>
      </c>
      <c r="N77" s="23">
        <v>0</v>
      </c>
      <c r="O77" s="23" t="s">
        <v>1422</v>
      </c>
    </row>
    <row r="78" s="7" customFormat="1" ht="25" customHeight="1" spans="1:15">
      <c r="A78" s="15">
        <v>75</v>
      </c>
      <c r="B78" s="17" t="s">
        <v>1495</v>
      </c>
      <c r="C78" s="18" t="s">
        <v>181</v>
      </c>
      <c r="D78" s="18" t="s">
        <v>88</v>
      </c>
      <c r="E78" s="18">
        <v>40</v>
      </c>
      <c r="F78" s="18" t="s">
        <v>1332</v>
      </c>
      <c r="G78" s="18" t="s">
        <v>101</v>
      </c>
      <c r="H78" s="16">
        <v>120</v>
      </c>
      <c r="I78" s="16">
        <v>15</v>
      </c>
      <c r="J78" s="16" t="s">
        <v>1496</v>
      </c>
      <c r="K78" s="21" t="s">
        <v>93</v>
      </c>
      <c r="L78" s="22" t="s">
        <v>103</v>
      </c>
      <c r="M78" s="24">
        <v>1800</v>
      </c>
      <c r="N78" s="23">
        <v>0</v>
      </c>
      <c r="O78" s="23" t="s">
        <v>1422</v>
      </c>
    </row>
    <row r="79" s="7" customFormat="1" ht="25" customHeight="1" spans="1:15">
      <c r="A79" s="15">
        <v>76</v>
      </c>
      <c r="B79" s="17" t="s">
        <v>1497</v>
      </c>
      <c r="C79" s="18" t="s">
        <v>181</v>
      </c>
      <c r="D79" s="18" t="s">
        <v>88</v>
      </c>
      <c r="E79" s="18">
        <v>34</v>
      </c>
      <c r="F79" s="18" t="s">
        <v>1332</v>
      </c>
      <c r="G79" s="18" t="s">
        <v>101</v>
      </c>
      <c r="H79" s="16">
        <v>120</v>
      </c>
      <c r="I79" s="16">
        <v>15</v>
      </c>
      <c r="J79" s="16" t="s">
        <v>1498</v>
      </c>
      <c r="K79" s="21" t="s">
        <v>93</v>
      </c>
      <c r="L79" s="22" t="s">
        <v>94</v>
      </c>
      <c r="M79" s="24">
        <v>1800</v>
      </c>
      <c r="N79" s="23">
        <v>0</v>
      </c>
      <c r="O79" s="23" t="s">
        <v>1422</v>
      </c>
    </row>
    <row r="80" s="7" customFormat="1" ht="25" customHeight="1" spans="1:15">
      <c r="A80" s="15">
        <v>77</v>
      </c>
      <c r="B80" s="17" t="s">
        <v>1499</v>
      </c>
      <c r="C80" s="18" t="s">
        <v>181</v>
      </c>
      <c r="D80" s="18" t="s">
        <v>88</v>
      </c>
      <c r="E80" s="18" t="s">
        <v>1475</v>
      </c>
      <c r="F80" s="18" t="s">
        <v>1332</v>
      </c>
      <c r="G80" s="18" t="s">
        <v>97</v>
      </c>
      <c r="H80" s="16">
        <v>120</v>
      </c>
      <c r="I80" s="16">
        <v>15</v>
      </c>
      <c r="J80" s="16" t="s">
        <v>1500</v>
      </c>
      <c r="K80" s="21" t="s">
        <v>93</v>
      </c>
      <c r="L80" s="22" t="s">
        <v>103</v>
      </c>
      <c r="M80" s="24">
        <v>1800</v>
      </c>
      <c r="N80" s="23">
        <v>0</v>
      </c>
      <c r="O80" s="23" t="s">
        <v>1422</v>
      </c>
    </row>
    <row r="81" s="7" customFormat="1" ht="25" customHeight="1" spans="1:15">
      <c r="A81" s="15">
        <v>78</v>
      </c>
      <c r="B81" s="17" t="s">
        <v>1501</v>
      </c>
      <c r="C81" s="18" t="s">
        <v>87</v>
      </c>
      <c r="D81" s="18" t="s">
        <v>88</v>
      </c>
      <c r="E81" s="18">
        <v>49</v>
      </c>
      <c r="F81" s="18" t="s">
        <v>1332</v>
      </c>
      <c r="G81" s="18" t="s">
        <v>97</v>
      </c>
      <c r="H81" s="16">
        <v>120</v>
      </c>
      <c r="I81" s="16">
        <v>15</v>
      </c>
      <c r="J81" s="16" t="s">
        <v>1502</v>
      </c>
      <c r="K81" s="21" t="s">
        <v>93</v>
      </c>
      <c r="L81" s="22" t="s">
        <v>103</v>
      </c>
      <c r="M81" s="24">
        <v>1800</v>
      </c>
      <c r="N81" s="23">
        <v>0</v>
      </c>
      <c r="O81" s="23" t="s">
        <v>1422</v>
      </c>
    </row>
    <row r="82" s="7" customFormat="1" ht="25" customHeight="1" spans="1:15">
      <c r="A82" s="15">
        <v>79</v>
      </c>
      <c r="B82" s="17" t="s">
        <v>1503</v>
      </c>
      <c r="C82" s="18" t="s">
        <v>181</v>
      </c>
      <c r="D82" s="18" t="s">
        <v>88</v>
      </c>
      <c r="E82" s="18">
        <v>41</v>
      </c>
      <c r="F82" s="18" t="s">
        <v>1332</v>
      </c>
      <c r="G82" s="18" t="s">
        <v>97</v>
      </c>
      <c r="H82" s="16">
        <v>120</v>
      </c>
      <c r="I82" s="16">
        <v>15</v>
      </c>
      <c r="J82" s="16" t="s">
        <v>1504</v>
      </c>
      <c r="K82" s="21" t="s">
        <v>93</v>
      </c>
      <c r="L82" s="22" t="s">
        <v>103</v>
      </c>
      <c r="M82" s="24">
        <v>1800</v>
      </c>
      <c r="N82" s="23">
        <v>0</v>
      </c>
      <c r="O82" s="23" t="s">
        <v>1422</v>
      </c>
    </row>
    <row r="83" s="7" customFormat="1" ht="25" customHeight="1" spans="1:15">
      <c r="A83" s="15">
        <v>80</v>
      </c>
      <c r="B83" s="17" t="s">
        <v>752</v>
      </c>
      <c r="C83" s="18" t="s">
        <v>181</v>
      </c>
      <c r="D83" s="18" t="s">
        <v>88</v>
      </c>
      <c r="E83" s="18">
        <v>37</v>
      </c>
      <c r="F83" s="18" t="s">
        <v>1332</v>
      </c>
      <c r="G83" s="18" t="s">
        <v>97</v>
      </c>
      <c r="H83" s="16">
        <v>120</v>
      </c>
      <c r="I83" s="16">
        <v>15</v>
      </c>
      <c r="J83" s="16" t="s">
        <v>1505</v>
      </c>
      <c r="K83" s="21" t="s">
        <v>93</v>
      </c>
      <c r="L83" s="22" t="s">
        <v>103</v>
      </c>
      <c r="M83" s="24">
        <v>1800</v>
      </c>
      <c r="N83" s="23">
        <v>0</v>
      </c>
      <c r="O83" s="23" t="s">
        <v>1422</v>
      </c>
    </row>
    <row r="84" s="7" customFormat="1" ht="25" customHeight="1" spans="1:15">
      <c r="A84" s="15">
        <v>81</v>
      </c>
      <c r="B84" s="17" t="s">
        <v>1506</v>
      </c>
      <c r="C84" s="18" t="s">
        <v>181</v>
      </c>
      <c r="D84" s="18" t="s">
        <v>88</v>
      </c>
      <c r="E84" s="18">
        <v>33</v>
      </c>
      <c r="F84" s="18" t="s">
        <v>1332</v>
      </c>
      <c r="G84" s="18" t="s">
        <v>97</v>
      </c>
      <c r="H84" s="16">
        <v>120</v>
      </c>
      <c r="I84" s="16">
        <v>15</v>
      </c>
      <c r="J84" s="16" t="s">
        <v>1507</v>
      </c>
      <c r="K84" s="21" t="s">
        <v>93</v>
      </c>
      <c r="L84" s="22" t="s">
        <v>103</v>
      </c>
      <c r="M84" s="24">
        <v>1800</v>
      </c>
      <c r="N84" s="23">
        <v>0</v>
      </c>
      <c r="O84" s="23" t="s">
        <v>1422</v>
      </c>
    </row>
    <row r="85" s="7" customFormat="1" ht="25" customHeight="1" spans="1:15">
      <c r="A85" s="15">
        <v>82</v>
      </c>
      <c r="B85" s="17" t="s">
        <v>1508</v>
      </c>
      <c r="C85" s="18" t="s">
        <v>87</v>
      </c>
      <c r="D85" s="18" t="s">
        <v>88</v>
      </c>
      <c r="E85" s="18">
        <v>49</v>
      </c>
      <c r="F85" s="18" t="s">
        <v>1332</v>
      </c>
      <c r="G85" s="18" t="s">
        <v>90</v>
      </c>
      <c r="H85" s="16">
        <v>120</v>
      </c>
      <c r="I85" s="16">
        <v>15</v>
      </c>
      <c r="J85" s="16" t="s">
        <v>1509</v>
      </c>
      <c r="K85" s="21" t="s">
        <v>93</v>
      </c>
      <c r="L85" s="22" t="s">
        <v>103</v>
      </c>
      <c r="M85" s="24">
        <v>1800</v>
      </c>
      <c r="N85" s="23">
        <v>0</v>
      </c>
      <c r="O85" s="23" t="s">
        <v>1422</v>
      </c>
    </row>
    <row r="86" s="7" customFormat="1" ht="25" customHeight="1" spans="1:15">
      <c r="A86" s="15">
        <v>83</v>
      </c>
      <c r="B86" s="17" t="s">
        <v>1510</v>
      </c>
      <c r="C86" s="18" t="s">
        <v>181</v>
      </c>
      <c r="D86" s="18" t="s">
        <v>88</v>
      </c>
      <c r="E86" s="18">
        <v>19</v>
      </c>
      <c r="F86" s="18" t="s">
        <v>1332</v>
      </c>
      <c r="G86" s="18" t="s">
        <v>90</v>
      </c>
      <c r="H86" s="16">
        <v>120</v>
      </c>
      <c r="I86" s="16">
        <v>15</v>
      </c>
      <c r="J86" s="16" t="s">
        <v>1511</v>
      </c>
      <c r="K86" s="21" t="s">
        <v>93</v>
      </c>
      <c r="L86" s="22" t="s">
        <v>103</v>
      </c>
      <c r="M86" s="24">
        <v>1800</v>
      </c>
      <c r="N86" s="23">
        <v>0</v>
      </c>
      <c r="O86" s="23" t="s">
        <v>1422</v>
      </c>
    </row>
    <row r="87" s="7" customFormat="1" ht="25" customHeight="1" spans="1:15">
      <c r="A87" s="15">
        <v>84</v>
      </c>
      <c r="B87" s="17" t="s">
        <v>1512</v>
      </c>
      <c r="C87" s="18" t="s">
        <v>181</v>
      </c>
      <c r="D87" s="18" t="s">
        <v>88</v>
      </c>
      <c r="E87" s="18">
        <v>28</v>
      </c>
      <c r="F87" s="18" t="s">
        <v>1332</v>
      </c>
      <c r="G87" s="18" t="s">
        <v>97</v>
      </c>
      <c r="H87" s="16">
        <v>120</v>
      </c>
      <c r="I87" s="16">
        <v>15</v>
      </c>
      <c r="J87" s="16" t="s">
        <v>1513</v>
      </c>
      <c r="K87" s="21" t="s">
        <v>93</v>
      </c>
      <c r="L87" s="22" t="s">
        <v>103</v>
      </c>
      <c r="M87" s="24">
        <v>1800</v>
      </c>
      <c r="N87" s="23">
        <v>0</v>
      </c>
      <c r="O87" s="23" t="s">
        <v>1422</v>
      </c>
    </row>
    <row r="88" s="7" customFormat="1" ht="25" customHeight="1" spans="1:15">
      <c r="A88" s="15">
        <v>85</v>
      </c>
      <c r="B88" s="17" t="s">
        <v>1514</v>
      </c>
      <c r="C88" s="18" t="s">
        <v>181</v>
      </c>
      <c r="D88" s="18" t="s">
        <v>88</v>
      </c>
      <c r="E88" s="18">
        <v>42</v>
      </c>
      <c r="F88" s="18" t="s">
        <v>1332</v>
      </c>
      <c r="G88" s="18" t="s">
        <v>97</v>
      </c>
      <c r="H88" s="16">
        <v>120</v>
      </c>
      <c r="I88" s="16">
        <v>15</v>
      </c>
      <c r="J88" s="16" t="s">
        <v>1515</v>
      </c>
      <c r="K88" s="21" t="s">
        <v>93</v>
      </c>
      <c r="L88" s="22" t="s">
        <v>94</v>
      </c>
      <c r="M88" s="24">
        <v>1800</v>
      </c>
      <c r="N88" s="23">
        <v>0</v>
      </c>
      <c r="O88" s="23" t="s">
        <v>1422</v>
      </c>
    </row>
    <row r="89" s="7" customFormat="1" ht="25" customHeight="1" spans="1:15">
      <c r="A89" s="15">
        <v>86</v>
      </c>
      <c r="B89" s="17" t="s">
        <v>1516</v>
      </c>
      <c r="C89" s="18" t="s">
        <v>181</v>
      </c>
      <c r="D89" s="18" t="s">
        <v>88</v>
      </c>
      <c r="E89" s="18">
        <v>38</v>
      </c>
      <c r="F89" s="18" t="s">
        <v>1332</v>
      </c>
      <c r="G89" s="18" t="s">
        <v>90</v>
      </c>
      <c r="H89" s="16">
        <v>120</v>
      </c>
      <c r="I89" s="16">
        <v>15</v>
      </c>
      <c r="J89" s="16" t="s">
        <v>1517</v>
      </c>
      <c r="K89" s="21" t="s">
        <v>93</v>
      </c>
      <c r="L89" s="22" t="s">
        <v>103</v>
      </c>
      <c r="M89" s="24">
        <v>1800</v>
      </c>
      <c r="N89" s="23">
        <v>0</v>
      </c>
      <c r="O89" s="23" t="s">
        <v>1422</v>
      </c>
    </row>
    <row r="90" s="7" customFormat="1" ht="25" customHeight="1" spans="1:15">
      <c r="A90" s="15">
        <v>87</v>
      </c>
      <c r="B90" s="17" t="s">
        <v>1518</v>
      </c>
      <c r="C90" s="18" t="s">
        <v>87</v>
      </c>
      <c r="D90" s="18" t="s">
        <v>88</v>
      </c>
      <c r="E90" s="18">
        <v>35</v>
      </c>
      <c r="F90" s="18" t="s">
        <v>1332</v>
      </c>
      <c r="G90" s="18" t="s">
        <v>101</v>
      </c>
      <c r="H90" s="16">
        <v>120</v>
      </c>
      <c r="I90" s="16">
        <v>15</v>
      </c>
      <c r="J90" s="16" t="s">
        <v>1519</v>
      </c>
      <c r="K90" s="21" t="s">
        <v>93</v>
      </c>
      <c r="L90" s="22" t="s">
        <v>103</v>
      </c>
      <c r="M90" s="24">
        <v>1800</v>
      </c>
      <c r="N90" s="23">
        <v>0</v>
      </c>
      <c r="O90" s="23" t="s">
        <v>1422</v>
      </c>
    </row>
    <row r="91" s="7" customFormat="1" ht="25" customHeight="1" spans="1:15">
      <c r="A91" s="15">
        <v>88</v>
      </c>
      <c r="B91" s="17" t="s">
        <v>1520</v>
      </c>
      <c r="C91" s="18" t="s">
        <v>181</v>
      </c>
      <c r="D91" s="18" t="s">
        <v>88</v>
      </c>
      <c r="E91" s="18">
        <v>38</v>
      </c>
      <c r="F91" s="18" t="s">
        <v>1332</v>
      </c>
      <c r="G91" s="18" t="s">
        <v>90</v>
      </c>
      <c r="H91" s="16">
        <v>120</v>
      </c>
      <c r="I91" s="16">
        <v>15</v>
      </c>
      <c r="J91" s="16" t="s">
        <v>1521</v>
      </c>
      <c r="K91" s="21" t="s">
        <v>93</v>
      </c>
      <c r="L91" s="22" t="s">
        <v>103</v>
      </c>
      <c r="M91" s="24">
        <v>1800</v>
      </c>
      <c r="N91" s="23">
        <v>0</v>
      </c>
      <c r="O91" s="23" t="s">
        <v>1422</v>
      </c>
    </row>
    <row r="92" s="7" customFormat="1" ht="25" customHeight="1" spans="1:15">
      <c r="A92" s="15">
        <v>89</v>
      </c>
      <c r="B92" s="17" t="s">
        <v>1522</v>
      </c>
      <c r="C92" s="18" t="s">
        <v>181</v>
      </c>
      <c r="D92" s="18" t="s">
        <v>88</v>
      </c>
      <c r="E92" s="18">
        <v>28</v>
      </c>
      <c r="F92" s="18" t="s">
        <v>1332</v>
      </c>
      <c r="G92" s="18" t="s">
        <v>97</v>
      </c>
      <c r="H92" s="16">
        <v>120</v>
      </c>
      <c r="I92" s="16">
        <v>15</v>
      </c>
      <c r="J92" s="16" t="s">
        <v>1523</v>
      </c>
      <c r="K92" s="21" t="s">
        <v>93</v>
      </c>
      <c r="L92" s="22" t="s">
        <v>103</v>
      </c>
      <c r="M92" s="24">
        <v>1800</v>
      </c>
      <c r="N92" s="23">
        <v>0</v>
      </c>
      <c r="O92" s="23" t="s">
        <v>1422</v>
      </c>
    </row>
    <row r="93" s="7" customFormat="1" ht="25" customHeight="1" spans="1:15">
      <c r="A93" s="15">
        <v>90</v>
      </c>
      <c r="B93" s="17" t="s">
        <v>1524</v>
      </c>
      <c r="C93" s="18" t="s">
        <v>181</v>
      </c>
      <c r="D93" s="18" t="s">
        <v>88</v>
      </c>
      <c r="E93" s="18">
        <v>18</v>
      </c>
      <c r="F93" s="18" t="s">
        <v>1332</v>
      </c>
      <c r="G93" s="18" t="s">
        <v>97</v>
      </c>
      <c r="H93" s="16">
        <v>120</v>
      </c>
      <c r="I93" s="16">
        <v>15</v>
      </c>
      <c r="J93" s="16" t="s">
        <v>1525</v>
      </c>
      <c r="K93" s="21" t="s">
        <v>93</v>
      </c>
      <c r="L93" s="22" t="s">
        <v>103</v>
      </c>
      <c r="M93" s="24">
        <v>1800</v>
      </c>
      <c r="N93" s="23">
        <v>0</v>
      </c>
      <c r="O93" s="23" t="s">
        <v>1422</v>
      </c>
    </row>
    <row r="94" s="7" customFormat="1" ht="25" customHeight="1" spans="1:15">
      <c r="A94" s="15">
        <v>91</v>
      </c>
      <c r="B94" s="25" t="s">
        <v>1526</v>
      </c>
      <c r="C94" s="25" t="s">
        <v>181</v>
      </c>
      <c r="D94" s="25" t="s">
        <v>88</v>
      </c>
      <c r="E94" s="25">
        <v>36</v>
      </c>
      <c r="F94" s="25" t="s">
        <v>1091</v>
      </c>
      <c r="G94" s="25" t="s">
        <v>101</v>
      </c>
      <c r="H94" s="25">
        <v>160</v>
      </c>
      <c r="I94" s="27">
        <v>20</v>
      </c>
      <c r="J94" s="28" t="s">
        <v>1527</v>
      </c>
      <c r="K94" s="21" t="s">
        <v>93</v>
      </c>
      <c r="L94" s="22" t="s">
        <v>94</v>
      </c>
      <c r="M94" s="23">
        <v>2800</v>
      </c>
      <c r="N94" s="23">
        <v>0</v>
      </c>
      <c r="O94" s="23" t="s">
        <v>1528</v>
      </c>
    </row>
    <row r="95" s="7" customFormat="1" ht="25" customHeight="1" spans="1:15">
      <c r="A95" s="15">
        <v>92</v>
      </c>
      <c r="B95" s="25" t="s">
        <v>1529</v>
      </c>
      <c r="C95" s="25" t="s">
        <v>181</v>
      </c>
      <c r="D95" s="25" t="s">
        <v>88</v>
      </c>
      <c r="E95" s="25">
        <v>46</v>
      </c>
      <c r="F95" s="25" t="s">
        <v>1091</v>
      </c>
      <c r="G95" s="25" t="s">
        <v>101</v>
      </c>
      <c r="H95" s="25">
        <v>160</v>
      </c>
      <c r="I95" s="27">
        <v>20</v>
      </c>
      <c r="J95" s="28" t="s">
        <v>1530</v>
      </c>
      <c r="K95" s="21" t="s">
        <v>93</v>
      </c>
      <c r="L95" s="22" t="s">
        <v>103</v>
      </c>
      <c r="M95" s="23">
        <v>2800</v>
      </c>
      <c r="N95" s="23">
        <v>0</v>
      </c>
      <c r="O95" s="23" t="s">
        <v>1528</v>
      </c>
    </row>
    <row r="96" s="7" customFormat="1" ht="25" customHeight="1" spans="1:15">
      <c r="A96" s="15">
        <v>93</v>
      </c>
      <c r="B96" s="26" t="s">
        <v>1531</v>
      </c>
      <c r="C96" s="16" t="s">
        <v>181</v>
      </c>
      <c r="D96" s="16" t="s">
        <v>88</v>
      </c>
      <c r="E96" s="16">
        <v>44</v>
      </c>
      <c r="F96" s="25" t="s">
        <v>1091</v>
      </c>
      <c r="G96" s="25" t="s">
        <v>97</v>
      </c>
      <c r="H96" s="25">
        <v>160</v>
      </c>
      <c r="I96" s="27">
        <v>20</v>
      </c>
      <c r="J96" s="28" t="s">
        <v>1532</v>
      </c>
      <c r="K96" s="21" t="s">
        <v>93</v>
      </c>
      <c r="L96" s="22" t="s">
        <v>103</v>
      </c>
      <c r="M96" s="23">
        <v>2800</v>
      </c>
      <c r="N96" s="23">
        <v>0</v>
      </c>
      <c r="O96" s="23" t="s">
        <v>1528</v>
      </c>
    </row>
    <row r="97" s="7" customFormat="1" ht="25" customHeight="1" spans="1:15">
      <c r="A97" s="15">
        <v>94</v>
      </c>
      <c r="B97" s="25" t="s">
        <v>1533</v>
      </c>
      <c r="C97" s="25" t="s">
        <v>87</v>
      </c>
      <c r="D97" s="25" t="s">
        <v>88</v>
      </c>
      <c r="E97" s="25">
        <v>21</v>
      </c>
      <c r="F97" s="25" t="s">
        <v>1091</v>
      </c>
      <c r="G97" s="25" t="s">
        <v>97</v>
      </c>
      <c r="H97" s="25">
        <v>160</v>
      </c>
      <c r="I97" s="27">
        <v>20</v>
      </c>
      <c r="J97" s="28" t="s">
        <v>1534</v>
      </c>
      <c r="K97" s="21" t="s">
        <v>93</v>
      </c>
      <c r="L97" s="22" t="s">
        <v>103</v>
      </c>
      <c r="M97" s="23">
        <v>2800</v>
      </c>
      <c r="N97" s="23">
        <v>0</v>
      </c>
      <c r="O97" s="23" t="s">
        <v>1528</v>
      </c>
    </row>
    <row r="98" s="7" customFormat="1" ht="25" customHeight="1" spans="1:15">
      <c r="A98" s="15">
        <v>95</v>
      </c>
      <c r="B98" s="25" t="s">
        <v>1535</v>
      </c>
      <c r="C98" s="25" t="s">
        <v>181</v>
      </c>
      <c r="D98" s="25" t="s">
        <v>88</v>
      </c>
      <c r="E98" s="25">
        <v>42</v>
      </c>
      <c r="F98" s="25" t="s">
        <v>1091</v>
      </c>
      <c r="G98" s="25" t="s">
        <v>97</v>
      </c>
      <c r="H98" s="25">
        <v>160</v>
      </c>
      <c r="I98" s="27">
        <v>20</v>
      </c>
      <c r="J98" s="28" t="s">
        <v>1536</v>
      </c>
      <c r="K98" s="21" t="s">
        <v>93</v>
      </c>
      <c r="L98" s="22" t="s">
        <v>94</v>
      </c>
      <c r="M98" s="23">
        <v>2800</v>
      </c>
      <c r="N98" s="23">
        <v>0</v>
      </c>
      <c r="O98" s="23" t="s">
        <v>1528</v>
      </c>
    </row>
    <row r="99" s="7" customFormat="1" ht="25" customHeight="1" spans="1:15">
      <c r="A99" s="15">
        <v>96</v>
      </c>
      <c r="B99" s="25" t="s">
        <v>1537</v>
      </c>
      <c r="C99" s="25" t="s">
        <v>87</v>
      </c>
      <c r="D99" s="25" t="s">
        <v>88</v>
      </c>
      <c r="E99" s="25">
        <v>37</v>
      </c>
      <c r="F99" s="25" t="s">
        <v>1091</v>
      </c>
      <c r="G99" s="25" t="s">
        <v>101</v>
      </c>
      <c r="H99" s="25">
        <v>160</v>
      </c>
      <c r="I99" s="27">
        <v>20</v>
      </c>
      <c r="J99" s="28" t="s">
        <v>1538</v>
      </c>
      <c r="K99" s="21" t="s">
        <v>93</v>
      </c>
      <c r="L99" s="22" t="s">
        <v>94</v>
      </c>
      <c r="M99" s="23">
        <v>2800</v>
      </c>
      <c r="N99" s="23">
        <v>0</v>
      </c>
      <c r="O99" s="23" t="s">
        <v>1528</v>
      </c>
    </row>
    <row r="100" s="7" customFormat="1" ht="25" customHeight="1" spans="1:15">
      <c r="A100" s="15">
        <v>97</v>
      </c>
      <c r="B100" s="25" t="s">
        <v>1539</v>
      </c>
      <c r="C100" s="25" t="s">
        <v>181</v>
      </c>
      <c r="D100" s="25" t="s">
        <v>88</v>
      </c>
      <c r="E100" s="25">
        <v>47</v>
      </c>
      <c r="F100" s="25" t="s">
        <v>1091</v>
      </c>
      <c r="G100" s="25" t="s">
        <v>101</v>
      </c>
      <c r="H100" s="25">
        <v>160</v>
      </c>
      <c r="I100" s="27">
        <v>20</v>
      </c>
      <c r="J100" s="28" t="s">
        <v>1540</v>
      </c>
      <c r="K100" s="21" t="s">
        <v>93</v>
      </c>
      <c r="L100" s="22" t="s">
        <v>94</v>
      </c>
      <c r="M100" s="23">
        <v>2800</v>
      </c>
      <c r="N100" s="23">
        <v>0</v>
      </c>
      <c r="O100" s="23" t="s">
        <v>1528</v>
      </c>
    </row>
    <row r="101" s="7" customFormat="1" ht="25" customHeight="1" spans="1:15">
      <c r="A101" s="15">
        <v>98</v>
      </c>
      <c r="B101" s="25" t="s">
        <v>1541</v>
      </c>
      <c r="C101" s="25" t="s">
        <v>181</v>
      </c>
      <c r="D101" s="25" t="s">
        <v>88</v>
      </c>
      <c r="E101" s="25">
        <v>48</v>
      </c>
      <c r="F101" s="25" t="s">
        <v>1091</v>
      </c>
      <c r="G101" s="25" t="s">
        <v>97</v>
      </c>
      <c r="H101" s="25">
        <v>160</v>
      </c>
      <c r="I101" s="27">
        <v>20</v>
      </c>
      <c r="J101" s="28" t="s">
        <v>1542</v>
      </c>
      <c r="K101" s="21" t="s">
        <v>93</v>
      </c>
      <c r="L101" s="22" t="s">
        <v>94</v>
      </c>
      <c r="M101" s="23">
        <v>2800</v>
      </c>
      <c r="N101" s="23">
        <v>0</v>
      </c>
      <c r="O101" s="23" t="s">
        <v>1528</v>
      </c>
    </row>
    <row r="102" s="7" customFormat="1" ht="25" customHeight="1" spans="1:15">
      <c r="A102" s="15">
        <v>99</v>
      </c>
      <c r="B102" s="26" t="s">
        <v>1543</v>
      </c>
      <c r="C102" s="16" t="s">
        <v>181</v>
      </c>
      <c r="D102" s="16" t="s">
        <v>88</v>
      </c>
      <c r="E102" s="16">
        <v>35</v>
      </c>
      <c r="F102" s="25" t="s">
        <v>1091</v>
      </c>
      <c r="G102" s="25" t="s">
        <v>97</v>
      </c>
      <c r="H102" s="25">
        <v>160</v>
      </c>
      <c r="I102" s="27">
        <v>20</v>
      </c>
      <c r="J102" s="28" t="s">
        <v>1544</v>
      </c>
      <c r="K102" s="21" t="s">
        <v>93</v>
      </c>
      <c r="L102" s="22" t="s">
        <v>103</v>
      </c>
      <c r="M102" s="23">
        <v>2800</v>
      </c>
      <c r="N102" s="23">
        <v>0</v>
      </c>
      <c r="O102" s="23" t="s">
        <v>1528</v>
      </c>
    </row>
    <row r="103" s="7" customFormat="1" ht="25" customHeight="1" spans="1:15">
      <c r="A103" s="15">
        <v>100</v>
      </c>
      <c r="B103" s="25" t="s">
        <v>1545</v>
      </c>
      <c r="C103" s="25" t="s">
        <v>181</v>
      </c>
      <c r="D103" s="25" t="s">
        <v>88</v>
      </c>
      <c r="E103" s="25">
        <v>34</v>
      </c>
      <c r="F103" s="25" t="s">
        <v>1091</v>
      </c>
      <c r="G103" s="25" t="s">
        <v>90</v>
      </c>
      <c r="H103" s="25">
        <v>160</v>
      </c>
      <c r="I103" s="27">
        <v>20</v>
      </c>
      <c r="J103" s="28" t="s">
        <v>1546</v>
      </c>
      <c r="K103" s="21" t="s">
        <v>93</v>
      </c>
      <c r="L103" s="22" t="s">
        <v>103</v>
      </c>
      <c r="M103" s="23">
        <v>2800</v>
      </c>
      <c r="N103" s="23">
        <v>0</v>
      </c>
      <c r="O103" s="23" t="s">
        <v>1528</v>
      </c>
    </row>
    <row r="104" s="7" customFormat="1" ht="25" customHeight="1" spans="1:15">
      <c r="A104" s="15">
        <v>101</v>
      </c>
      <c r="B104" s="26" t="s">
        <v>1547</v>
      </c>
      <c r="C104" s="16" t="s">
        <v>181</v>
      </c>
      <c r="D104" s="16" t="s">
        <v>88</v>
      </c>
      <c r="E104" s="16">
        <v>42</v>
      </c>
      <c r="F104" s="25" t="s">
        <v>1091</v>
      </c>
      <c r="G104" s="25" t="s">
        <v>90</v>
      </c>
      <c r="H104" s="25">
        <v>160</v>
      </c>
      <c r="I104" s="27">
        <v>20</v>
      </c>
      <c r="J104" s="28" t="s">
        <v>1548</v>
      </c>
      <c r="K104" s="21" t="s">
        <v>93</v>
      </c>
      <c r="L104" s="22" t="s">
        <v>94</v>
      </c>
      <c r="M104" s="23">
        <v>2800</v>
      </c>
      <c r="N104" s="23">
        <v>0</v>
      </c>
      <c r="O104" s="23" t="s">
        <v>1528</v>
      </c>
    </row>
    <row r="105" s="7" customFormat="1" ht="25" customHeight="1" spans="1:15">
      <c r="A105" s="15">
        <v>102</v>
      </c>
      <c r="B105" s="25" t="s">
        <v>1549</v>
      </c>
      <c r="C105" s="25" t="s">
        <v>181</v>
      </c>
      <c r="D105" s="25" t="s">
        <v>88</v>
      </c>
      <c r="E105" s="25">
        <v>38</v>
      </c>
      <c r="F105" s="25" t="s">
        <v>1091</v>
      </c>
      <c r="G105" s="25" t="s">
        <v>97</v>
      </c>
      <c r="H105" s="25">
        <v>160</v>
      </c>
      <c r="I105" s="27">
        <v>20</v>
      </c>
      <c r="J105" s="28" t="s">
        <v>1550</v>
      </c>
      <c r="K105" s="21" t="s">
        <v>93</v>
      </c>
      <c r="L105" s="22" t="s">
        <v>94</v>
      </c>
      <c r="M105" s="23">
        <v>2800</v>
      </c>
      <c r="N105" s="23">
        <v>0</v>
      </c>
      <c r="O105" s="23" t="s">
        <v>1528</v>
      </c>
    </row>
    <row r="106" s="7" customFormat="1" ht="25" customHeight="1" spans="1:15">
      <c r="A106" s="15">
        <v>103</v>
      </c>
      <c r="B106" s="26" t="s">
        <v>1551</v>
      </c>
      <c r="C106" s="16" t="s">
        <v>181</v>
      </c>
      <c r="D106" s="16" t="s">
        <v>88</v>
      </c>
      <c r="E106" s="16">
        <v>44</v>
      </c>
      <c r="F106" s="25" t="s">
        <v>1091</v>
      </c>
      <c r="G106" s="25" t="s">
        <v>97</v>
      </c>
      <c r="H106" s="25">
        <v>160</v>
      </c>
      <c r="I106" s="27">
        <v>20</v>
      </c>
      <c r="J106" s="28" t="s">
        <v>1552</v>
      </c>
      <c r="K106" s="21" t="s">
        <v>93</v>
      </c>
      <c r="L106" s="22" t="s">
        <v>103</v>
      </c>
      <c r="M106" s="23">
        <v>2800</v>
      </c>
      <c r="N106" s="23">
        <v>0</v>
      </c>
      <c r="O106" s="23" t="s">
        <v>1528</v>
      </c>
    </row>
    <row r="107" s="7" customFormat="1" ht="25" customHeight="1" spans="1:15">
      <c r="A107" s="15">
        <v>104</v>
      </c>
      <c r="B107" s="26" t="s">
        <v>1553</v>
      </c>
      <c r="C107" s="16" t="s">
        <v>181</v>
      </c>
      <c r="D107" s="16" t="s">
        <v>88</v>
      </c>
      <c r="E107" s="16">
        <v>45</v>
      </c>
      <c r="F107" s="25" t="s">
        <v>1091</v>
      </c>
      <c r="G107" s="25" t="s">
        <v>90</v>
      </c>
      <c r="H107" s="25">
        <v>160</v>
      </c>
      <c r="I107" s="27">
        <v>20</v>
      </c>
      <c r="J107" s="28" t="s">
        <v>1554</v>
      </c>
      <c r="K107" s="21" t="s">
        <v>93</v>
      </c>
      <c r="L107" s="22" t="s">
        <v>103</v>
      </c>
      <c r="M107" s="23">
        <v>2800</v>
      </c>
      <c r="N107" s="23">
        <v>0</v>
      </c>
      <c r="O107" s="23" t="s">
        <v>1528</v>
      </c>
    </row>
    <row r="108" s="7" customFormat="1" ht="25" customHeight="1" spans="1:15">
      <c r="A108" s="15">
        <v>105</v>
      </c>
      <c r="B108" s="26" t="s">
        <v>1555</v>
      </c>
      <c r="C108" s="16" t="s">
        <v>181</v>
      </c>
      <c r="D108" s="16" t="s">
        <v>88</v>
      </c>
      <c r="E108" s="16">
        <v>36</v>
      </c>
      <c r="F108" s="25" t="s">
        <v>1091</v>
      </c>
      <c r="G108" s="25" t="s">
        <v>97</v>
      </c>
      <c r="H108" s="25">
        <v>160</v>
      </c>
      <c r="I108" s="27">
        <v>20</v>
      </c>
      <c r="J108" s="28" t="s">
        <v>1556</v>
      </c>
      <c r="K108" s="21" t="s">
        <v>93</v>
      </c>
      <c r="L108" s="22" t="s">
        <v>103</v>
      </c>
      <c r="M108" s="23">
        <v>2800</v>
      </c>
      <c r="N108" s="23">
        <v>0</v>
      </c>
      <c r="O108" s="23" t="s">
        <v>1528</v>
      </c>
    </row>
    <row r="109" s="7" customFormat="1" ht="25" customHeight="1" spans="1:15">
      <c r="A109" s="15">
        <v>106</v>
      </c>
      <c r="B109" s="26" t="s">
        <v>1557</v>
      </c>
      <c r="C109" s="16" t="s">
        <v>181</v>
      </c>
      <c r="D109" s="16" t="s">
        <v>88</v>
      </c>
      <c r="E109" s="16">
        <v>30</v>
      </c>
      <c r="F109" s="25" t="s">
        <v>1091</v>
      </c>
      <c r="G109" s="25" t="s">
        <v>90</v>
      </c>
      <c r="H109" s="25">
        <v>160</v>
      </c>
      <c r="I109" s="27">
        <v>20</v>
      </c>
      <c r="J109" s="28" t="s">
        <v>1558</v>
      </c>
      <c r="K109" s="21" t="s">
        <v>93</v>
      </c>
      <c r="L109" s="22" t="s">
        <v>103</v>
      </c>
      <c r="M109" s="23">
        <v>2800</v>
      </c>
      <c r="N109" s="23">
        <v>0</v>
      </c>
      <c r="O109" s="23" t="s">
        <v>1528</v>
      </c>
    </row>
    <row r="110" s="7" customFormat="1" ht="25" customHeight="1" spans="1:15">
      <c r="A110" s="15">
        <v>107</v>
      </c>
      <c r="B110" s="26" t="s">
        <v>1559</v>
      </c>
      <c r="C110" s="16" t="s">
        <v>181</v>
      </c>
      <c r="D110" s="16" t="s">
        <v>88</v>
      </c>
      <c r="E110" s="16">
        <v>33</v>
      </c>
      <c r="F110" s="25" t="s">
        <v>1091</v>
      </c>
      <c r="G110" s="25" t="s">
        <v>97</v>
      </c>
      <c r="H110" s="25">
        <v>160</v>
      </c>
      <c r="I110" s="27">
        <v>20</v>
      </c>
      <c r="J110" s="28" t="s">
        <v>1560</v>
      </c>
      <c r="K110" s="21" t="s">
        <v>93</v>
      </c>
      <c r="L110" s="22" t="s">
        <v>103</v>
      </c>
      <c r="M110" s="23">
        <v>2800</v>
      </c>
      <c r="N110" s="23">
        <v>0</v>
      </c>
      <c r="O110" s="23" t="s">
        <v>1528</v>
      </c>
    </row>
    <row r="111" s="7" customFormat="1" ht="25" customHeight="1" spans="1:15">
      <c r="A111" s="15">
        <v>108</v>
      </c>
      <c r="B111" s="26" t="s">
        <v>1561</v>
      </c>
      <c r="C111" s="16" t="s">
        <v>181</v>
      </c>
      <c r="D111" s="16" t="s">
        <v>1562</v>
      </c>
      <c r="E111" s="16">
        <v>41</v>
      </c>
      <c r="F111" s="25" t="s">
        <v>1091</v>
      </c>
      <c r="G111" s="25" t="s">
        <v>101</v>
      </c>
      <c r="H111" s="25">
        <v>160</v>
      </c>
      <c r="I111" s="27">
        <v>20</v>
      </c>
      <c r="J111" s="28" t="s">
        <v>1563</v>
      </c>
      <c r="K111" s="21" t="s">
        <v>93</v>
      </c>
      <c r="L111" s="22" t="s">
        <v>103</v>
      </c>
      <c r="M111" s="23">
        <v>2800</v>
      </c>
      <c r="N111" s="23">
        <v>0</v>
      </c>
      <c r="O111" s="23" t="s">
        <v>1528</v>
      </c>
    </row>
    <row r="112" s="7" customFormat="1" ht="25" customHeight="1" spans="1:15">
      <c r="A112" s="15">
        <v>109</v>
      </c>
      <c r="B112" s="25" t="s">
        <v>1564</v>
      </c>
      <c r="C112" s="25" t="s">
        <v>181</v>
      </c>
      <c r="D112" s="25" t="s">
        <v>88</v>
      </c>
      <c r="E112" s="25">
        <v>48</v>
      </c>
      <c r="F112" s="25" t="s">
        <v>1091</v>
      </c>
      <c r="G112" s="25" t="s">
        <v>97</v>
      </c>
      <c r="H112" s="25">
        <v>160</v>
      </c>
      <c r="I112" s="27">
        <v>20</v>
      </c>
      <c r="J112" s="28" t="s">
        <v>1565</v>
      </c>
      <c r="K112" s="21" t="s">
        <v>93</v>
      </c>
      <c r="L112" s="22" t="s">
        <v>103</v>
      </c>
      <c r="M112" s="23">
        <v>2800</v>
      </c>
      <c r="N112" s="23">
        <v>0</v>
      </c>
      <c r="O112" s="23" t="s">
        <v>1528</v>
      </c>
    </row>
    <row r="113" s="7" customFormat="1" ht="25" customHeight="1" spans="1:15">
      <c r="A113" s="15">
        <v>110</v>
      </c>
      <c r="B113" s="25" t="s">
        <v>1566</v>
      </c>
      <c r="C113" s="25" t="s">
        <v>181</v>
      </c>
      <c r="D113" s="25" t="s">
        <v>88</v>
      </c>
      <c r="E113" s="25">
        <v>43</v>
      </c>
      <c r="F113" s="25" t="s">
        <v>1091</v>
      </c>
      <c r="G113" s="25" t="s">
        <v>97</v>
      </c>
      <c r="H113" s="25">
        <v>160</v>
      </c>
      <c r="I113" s="27">
        <v>20</v>
      </c>
      <c r="J113" s="28" t="s">
        <v>1567</v>
      </c>
      <c r="K113" s="21" t="s">
        <v>93</v>
      </c>
      <c r="L113" s="22" t="s">
        <v>103</v>
      </c>
      <c r="M113" s="23">
        <v>2800</v>
      </c>
      <c r="N113" s="23">
        <v>0</v>
      </c>
      <c r="O113" s="23" t="s">
        <v>1528</v>
      </c>
    </row>
    <row r="114" s="7" customFormat="1" ht="25" customHeight="1" spans="1:15">
      <c r="A114" s="15">
        <v>111</v>
      </c>
      <c r="B114" s="25" t="s">
        <v>1568</v>
      </c>
      <c r="C114" s="25" t="s">
        <v>181</v>
      </c>
      <c r="D114" s="25" t="s">
        <v>88</v>
      </c>
      <c r="E114" s="25">
        <v>37</v>
      </c>
      <c r="F114" s="25" t="s">
        <v>1091</v>
      </c>
      <c r="G114" s="25" t="s">
        <v>97</v>
      </c>
      <c r="H114" s="25">
        <v>160</v>
      </c>
      <c r="I114" s="27">
        <v>20</v>
      </c>
      <c r="J114" s="28" t="s">
        <v>1569</v>
      </c>
      <c r="K114" s="21" t="s">
        <v>93</v>
      </c>
      <c r="L114" s="22" t="s">
        <v>94</v>
      </c>
      <c r="M114" s="23">
        <v>2800</v>
      </c>
      <c r="N114" s="23">
        <v>0</v>
      </c>
      <c r="O114" s="23" t="s">
        <v>1528</v>
      </c>
    </row>
    <row r="115" s="7" customFormat="1" ht="25" customHeight="1" spans="1:15">
      <c r="A115" s="15">
        <v>112</v>
      </c>
      <c r="B115" s="25" t="s">
        <v>1570</v>
      </c>
      <c r="C115" s="25" t="s">
        <v>181</v>
      </c>
      <c r="D115" s="25" t="s">
        <v>88</v>
      </c>
      <c r="E115" s="25">
        <v>31</v>
      </c>
      <c r="F115" s="25" t="s">
        <v>1091</v>
      </c>
      <c r="G115" s="25" t="s">
        <v>97</v>
      </c>
      <c r="H115" s="25">
        <v>160</v>
      </c>
      <c r="I115" s="27">
        <v>20</v>
      </c>
      <c r="J115" s="28" t="s">
        <v>1571</v>
      </c>
      <c r="K115" s="21" t="s">
        <v>93</v>
      </c>
      <c r="L115" s="22" t="s">
        <v>103</v>
      </c>
      <c r="M115" s="23">
        <v>2800</v>
      </c>
      <c r="N115" s="23">
        <v>0</v>
      </c>
      <c r="O115" s="23" t="s">
        <v>1528</v>
      </c>
    </row>
    <row r="116" s="7" customFormat="1" ht="25" customHeight="1" spans="1:15">
      <c r="A116" s="15">
        <v>113</v>
      </c>
      <c r="B116" s="25" t="s">
        <v>1572</v>
      </c>
      <c r="C116" s="25" t="s">
        <v>87</v>
      </c>
      <c r="D116" s="25" t="s">
        <v>88</v>
      </c>
      <c r="E116" s="25">
        <v>43</v>
      </c>
      <c r="F116" s="25" t="s">
        <v>1091</v>
      </c>
      <c r="G116" s="25" t="s">
        <v>97</v>
      </c>
      <c r="H116" s="25">
        <v>160</v>
      </c>
      <c r="I116" s="27">
        <v>20</v>
      </c>
      <c r="J116" s="28" t="s">
        <v>1573</v>
      </c>
      <c r="K116" s="21" t="s">
        <v>93</v>
      </c>
      <c r="L116" s="22" t="s">
        <v>103</v>
      </c>
      <c r="M116" s="23">
        <v>2800</v>
      </c>
      <c r="N116" s="23">
        <v>0</v>
      </c>
      <c r="O116" s="23" t="s">
        <v>1528</v>
      </c>
    </row>
    <row r="117" s="7" customFormat="1" ht="25" customHeight="1" spans="1:15">
      <c r="A117" s="15">
        <v>114</v>
      </c>
      <c r="B117" s="25" t="s">
        <v>1574</v>
      </c>
      <c r="C117" s="25" t="s">
        <v>181</v>
      </c>
      <c r="D117" s="25" t="s">
        <v>88</v>
      </c>
      <c r="E117" s="25">
        <v>42</v>
      </c>
      <c r="F117" s="25" t="s">
        <v>1091</v>
      </c>
      <c r="G117" s="25" t="s">
        <v>90</v>
      </c>
      <c r="H117" s="25">
        <v>160</v>
      </c>
      <c r="I117" s="27">
        <v>20</v>
      </c>
      <c r="J117" s="28" t="s">
        <v>1575</v>
      </c>
      <c r="K117" s="21" t="s">
        <v>93</v>
      </c>
      <c r="L117" s="22" t="s">
        <v>103</v>
      </c>
      <c r="M117" s="23">
        <v>2800</v>
      </c>
      <c r="N117" s="23">
        <v>0</v>
      </c>
      <c r="O117" s="23" t="s">
        <v>1528</v>
      </c>
    </row>
    <row r="118" s="7" customFormat="1" ht="25" customHeight="1" spans="1:15">
      <c r="A118" s="15">
        <v>115</v>
      </c>
      <c r="B118" s="25" t="s">
        <v>1576</v>
      </c>
      <c r="C118" s="25" t="s">
        <v>181</v>
      </c>
      <c r="D118" s="25" t="s">
        <v>88</v>
      </c>
      <c r="E118" s="25">
        <v>49</v>
      </c>
      <c r="F118" s="25" t="s">
        <v>1091</v>
      </c>
      <c r="G118" s="25" t="s">
        <v>90</v>
      </c>
      <c r="H118" s="25">
        <v>160</v>
      </c>
      <c r="I118" s="27">
        <v>20</v>
      </c>
      <c r="J118" s="28" t="s">
        <v>1577</v>
      </c>
      <c r="K118" s="21" t="s">
        <v>93</v>
      </c>
      <c r="L118" s="22" t="s">
        <v>103</v>
      </c>
      <c r="M118" s="23">
        <v>2800</v>
      </c>
      <c r="N118" s="23">
        <v>0</v>
      </c>
      <c r="O118" s="23" t="s">
        <v>1528</v>
      </c>
    </row>
    <row r="119" s="7" customFormat="1" ht="25" customHeight="1" spans="1:15">
      <c r="A119" s="15">
        <v>116</v>
      </c>
      <c r="B119" s="25" t="s">
        <v>1578</v>
      </c>
      <c r="C119" s="25" t="s">
        <v>181</v>
      </c>
      <c r="D119" s="25" t="s">
        <v>88</v>
      </c>
      <c r="E119" s="25">
        <v>29</v>
      </c>
      <c r="F119" s="25" t="s">
        <v>1091</v>
      </c>
      <c r="G119" s="25" t="s">
        <v>101</v>
      </c>
      <c r="H119" s="25">
        <v>160</v>
      </c>
      <c r="I119" s="27">
        <v>20</v>
      </c>
      <c r="J119" s="28" t="s">
        <v>1579</v>
      </c>
      <c r="K119" s="21" t="s">
        <v>93</v>
      </c>
      <c r="L119" s="22" t="s">
        <v>94</v>
      </c>
      <c r="M119" s="23">
        <v>2800</v>
      </c>
      <c r="N119" s="23">
        <v>0</v>
      </c>
      <c r="O119" s="23" t="s">
        <v>1528</v>
      </c>
    </row>
    <row r="120" s="7" customFormat="1" ht="25" customHeight="1" spans="1:15">
      <c r="A120" s="15">
        <v>117</v>
      </c>
      <c r="B120" s="25" t="s">
        <v>1580</v>
      </c>
      <c r="C120" s="25" t="s">
        <v>181</v>
      </c>
      <c r="D120" s="25" t="s">
        <v>88</v>
      </c>
      <c r="E120" s="25">
        <v>49</v>
      </c>
      <c r="F120" s="25" t="s">
        <v>1091</v>
      </c>
      <c r="G120" s="25" t="s">
        <v>101</v>
      </c>
      <c r="H120" s="25">
        <v>160</v>
      </c>
      <c r="I120" s="27">
        <v>20</v>
      </c>
      <c r="J120" s="28" t="s">
        <v>1581</v>
      </c>
      <c r="K120" s="21" t="s">
        <v>93</v>
      </c>
      <c r="L120" s="22" t="s">
        <v>94</v>
      </c>
      <c r="M120" s="23">
        <v>2800</v>
      </c>
      <c r="N120" s="23">
        <v>0</v>
      </c>
      <c r="O120" s="23" t="s">
        <v>1528</v>
      </c>
    </row>
    <row r="121" s="7" customFormat="1" ht="25" customHeight="1" spans="1:15">
      <c r="A121" s="15">
        <v>118</v>
      </c>
      <c r="B121" s="25" t="s">
        <v>1582</v>
      </c>
      <c r="C121" s="25" t="s">
        <v>181</v>
      </c>
      <c r="D121" s="25" t="s">
        <v>88</v>
      </c>
      <c r="E121" s="25">
        <v>37</v>
      </c>
      <c r="F121" s="25" t="s">
        <v>1091</v>
      </c>
      <c r="G121" s="25" t="s">
        <v>90</v>
      </c>
      <c r="H121" s="25">
        <v>160</v>
      </c>
      <c r="I121" s="27">
        <v>20</v>
      </c>
      <c r="J121" s="28" t="s">
        <v>1583</v>
      </c>
      <c r="K121" s="21" t="s">
        <v>93</v>
      </c>
      <c r="L121" s="22" t="s">
        <v>103</v>
      </c>
      <c r="M121" s="23">
        <v>2800</v>
      </c>
      <c r="N121" s="23">
        <v>0</v>
      </c>
      <c r="O121" s="23" t="s">
        <v>1528</v>
      </c>
    </row>
    <row r="122" s="7" customFormat="1" ht="25" customHeight="1" spans="1:15">
      <c r="A122" s="15">
        <v>119</v>
      </c>
      <c r="B122" s="25" t="s">
        <v>1584</v>
      </c>
      <c r="C122" s="25" t="s">
        <v>181</v>
      </c>
      <c r="D122" s="25" t="s">
        <v>88</v>
      </c>
      <c r="E122" s="25">
        <v>33</v>
      </c>
      <c r="F122" s="25" t="s">
        <v>1091</v>
      </c>
      <c r="G122" s="25" t="s">
        <v>90</v>
      </c>
      <c r="H122" s="25">
        <v>160</v>
      </c>
      <c r="I122" s="27">
        <v>20</v>
      </c>
      <c r="J122" s="28" t="s">
        <v>1585</v>
      </c>
      <c r="K122" s="21" t="s">
        <v>93</v>
      </c>
      <c r="L122" s="22" t="s">
        <v>103</v>
      </c>
      <c r="M122" s="23">
        <v>2800</v>
      </c>
      <c r="N122" s="23">
        <v>0</v>
      </c>
      <c r="O122" s="23" t="s">
        <v>1528</v>
      </c>
    </row>
    <row r="123" s="7" customFormat="1" ht="25" customHeight="1" spans="1:15">
      <c r="A123" s="15">
        <v>120</v>
      </c>
      <c r="B123" s="25" t="s">
        <v>1586</v>
      </c>
      <c r="C123" s="25" t="s">
        <v>181</v>
      </c>
      <c r="D123" s="25" t="s">
        <v>88</v>
      </c>
      <c r="E123" s="25">
        <v>43</v>
      </c>
      <c r="F123" s="25" t="s">
        <v>1091</v>
      </c>
      <c r="G123" s="25" t="s">
        <v>97</v>
      </c>
      <c r="H123" s="25">
        <v>160</v>
      </c>
      <c r="I123" s="27">
        <v>20</v>
      </c>
      <c r="J123" s="28" t="s">
        <v>1587</v>
      </c>
      <c r="K123" s="21" t="s">
        <v>93</v>
      </c>
      <c r="L123" s="22" t="s">
        <v>103</v>
      </c>
      <c r="M123" s="23">
        <v>2800</v>
      </c>
      <c r="N123" s="23">
        <v>0</v>
      </c>
      <c r="O123" s="23" t="s">
        <v>1528</v>
      </c>
    </row>
    <row r="124" s="7" customFormat="1" ht="25" customHeight="1" spans="1:15">
      <c r="A124" s="15">
        <v>121</v>
      </c>
      <c r="B124" s="25" t="s">
        <v>1588</v>
      </c>
      <c r="C124" s="25" t="s">
        <v>181</v>
      </c>
      <c r="D124" s="25" t="s">
        <v>88</v>
      </c>
      <c r="E124" s="25">
        <v>49</v>
      </c>
      <c r="F124" s="25" t="s">
        <v>1091</v>
      </c>
      <c r="G124" s="25" t="s">
        <v>101</v>
      </c>
      <c r="H124" s="25">
        <v>160</v>
      </c>
      <c r="I124" s="27">
        <v>20</v>
      </c>
      <c r="J124" s="28" t="s">
        <v>1589</v>
      </c>
      <c r="K124" s="21" t="s">
        <v>93</v>
      </c>
      <c r="L124" s="22" t="s">
        <v>103</v>
      </c>
      <c r="M124" s="23">
        <v>2800</v>
      </c>
      <c r="N124" s="23">
        <v>0</v>
      </c>
      <c r="O124" s="23" t="s">
        <v>1528</v>
      </c>
    </row>
    <row r="125" s="7" customFormat="1" ht="25" customHeight="1" spans="1:15">
      <c r="A125" s="15">
        <v>122</v>
      </c>
      <c r="B125" s="25" t="s">
        <v>1590</v>
      </c>
      <c r="C125" s="25" t="s">
        <v>181</v>
      </c>
      <c r="D125" s="25" t="s">
        <v>88</v>
      </c>
      <c r="E125" s="25">
        <v>25</v>
      </c>
      <c r="F125" s="25" t="s">
        <v>1091</v>
      </c>
      <c r="G125" s="25" t="s">
        <v>97</v>
      </c>
      <c r="H125" s="25">
        <v>160</v>
      </c>
      <c r="I125" s="27">
        <v>20</v>
      </c>
      <c r="J125" s="28" t="s">
        <v>1591</v>
      </c>
      <c r="K125" s="21" t="s">
        <v>93</v>
      </c>
      <c r="L125" s="22" t="s">
        <v>103</v>
      </c>
      <c r="M125" s="23">
        <v>2800</v>
      </c>
      <c r="N125" s="23">
        <v>0</v>
      </c>
      <c r="O125" s="23" t="s">
        <v>1528</v>
      </c>
    </row>
    <row r="126" s="7" customFormat="1" ht="25" customHeight="1" spans="1:15">
      <c r="A126" s="15">
        <v>123</v>
      </c>
      <c r="B126" s="26" t="s">
        <v>1592</v>
      </c>
      <c r="C126" s="26" t="s">
        <v>181</v>
      </c>
      <c r="D126" s="16" t="s">
        <v>88</v>
      </c>
      <c r="E126" s="16">
        <v>31</v>
      </c>
      <c r="F126" s="16" t="s">
        <v>1091</v>
      </c>
      <c r="G126" s="16" t="s">
        <v>90</v>
      </c>
      <c r="H126" s="16">
        <v>160</v>
      </c>
      <c r="I126" s="16">
        <v>20</v>
      </c>
      <c r="J126" s="16" t="s">
        <v>1593</v>
      </c>
      <c r="K126" s="16" t="s">
        <v>1594</v>
      </c>
      <c r="L126" s="22" t="s">
        <v>94</v>
      </c>
      <c r="M126" s="23">
        <v>2800</v>
      </c>
      <c r="N126" s="23">
        <v>1400</v>
      </c>
      <c r="O126" s="23" t="s">
        <v>1595</v>
      </c>
    </row>
    <row r="127" s="7" customFormat="1" ht="25" customHeight="1" spans="1:15">
      <c r="A127" s="15">
        <v>124</v>
      </c>
      <c r="B127" s="26" t="s">
        <v>1596</v>
      </c>
      <c r="C127" s="16" t="s">
        <v>181</v>
      </c>
      <c r="D127" s="16" t="s">
        <v>88</v>
      </c>
      <c r="E127" s="16">
        <v>43</v>
      </c>
      <c r="F127" s="16" t="s">
        <v>1091</v>
      </c>
      <c r="G127" s="16" t="s">
        <v>97</v>
      </c>
      <c r="H127" s="16">
        <v>160</v>
      </c>
      <c r="I127" s="16">
        <v>20</v>
      </c>
      <c r="J127" s="16" t="s">
        <v>1597</v>
      </c>
      <c r="K127" s="16" t="s">
        <v>1598</v>
      </c>
      <c r="L127" s="22" t="s">
        <v>94</v>
      </c>
      <c r="M127" s="23">
        <v>2800</v>
      </c>
      <c r="N127" s="23">
        <v>1400</v>
      </c>
      <c r="O127" s="23" t="s">
        <v>1595</v>
      </c>
    </row>
    <row r="128" s="7" customFormat="1" ht="25" customHeight="1" spans="1:15">
      <c r="A128" s="15">
        <v>125</v>
      </c>
      <c r="B128" s="26" t="s">
        <v>1599</v>
      </c>
      <c r="C128" s="26" t="s">
        <v>181</v>
      </c>
      <c r="D128" s="16" t="s">
        <v>88</v>
      </c>
      <c r="E128" s="16">
        <v>38</v>
      </c>
      <c r="F128" s="16" t="s">
        <v>1091</v>
      </c>
      <c r="G128" s="16" t="s">
        <v>90</v>
      </c>
      <c r="H128" s="16">
        <v>160</v>
      </c>
      <c r="I128" s="16">
        <v>20</v>
      </c>
      <c r="J128" s="16" t="s">
        <v>1600</v>
      </c>
      <c r="K128" s="16" t="s">
        <v>93</v>
      </c>
      <c r="L128" s="22" t="s">
        <v>103</v>
      </c>
      <c r="M128" s="23">
        <v>2800</v>
      </c>
      <c r="N128" s="23">
        <v>0</v>
      </c>
      <c r="O128" s="23" t="s">
        <v>1595</v>
      </c>
    </row>
    <row r="129" s="7" customFormat="1" ht="25" customHeight="1" spans="1:15">
      <c r="A129" s="15">
        <v>126</v>
      </c>
      <c r="B129" s="26" t="s">
        <v>1601</v>
      </c>
      <c r="C129" s="26" t="s">
        <v>181</v>
      </c>
      <c r="D129" s="16" t="s">
        <v>88</v>
      </c>
      <c r="E129" s="16">
        <v>30</v>
      </c>
      <c r="F129" s="16" t="s">
        <v>1091</v>
      </c>
      <c r="G129" s="16" t="s">
        <v>97</v>
      </c>
      <c r="H129" s="16">
        <v>160</v>
      </c>
      <c r="I129" s="16">
        <v>20</v>
      </c>
      <c r="J129" s="16" t="s">
        <v>1602</v>
      </c>
      <c r="K129" s="16" t="s">
        <v>1603</v>
      </c>
      <c r="L129" s="22" t="s">
        <v>103</v>
      </c>
      <c r="M129" s="23">
        <v>2800</v>
      </c>
      <c r="N129" s="23">
        <v>0</v>
      </c>
      <c r="O129" s="23" t="s">
        <v>1595</v>
      </c>
    </row>
    <row r="130" s="7" customFormat="1" ht="25" customHeight="1" spans="1:15">
      <c r="A130" s="15">
        <v>127</v>
      </c>
      <c r="B130" s="26" t="s">
        <v>1604</v>
      </c>
      <c r="C130" s="26" t="s">
        <v>181</v>
      </c>
      <c r="D130" s="16" t="s">
        <v>88</v>
      </c>
      <c r="E130" s="16">
        <v>34</v>
      </c>
      <c r="F130" s="16" t="s">
        <v>1091</v>
      </c>
      <c r="G130" s="16" t="s">
        <v>97</v>
      </c>
      <c r="H130" s="16">
        <v>160</v>
      </c>
      <c r="I130" s="16">
        <v>20</v>
      </c>
      <c r="J130" s="16" t="s">
        <v>1605</v>
      </c>
      <c r="K130" s="16" t="s">
        <v>1606</v>
      </c>
      <c r="L130" s="22" t="s">
        <v>103</v>
      </c>
      <c r="M130" s="23">
        <v>2800</v>
      </c>
      <c r="N130" s="23">
        <v>0</v>
      </c>
      <c r="O130" s="23" t="s">
        <v>1595</v>
      </c>
    </row>
    <row r="131" s="7" customFormat="1" ht="25" customHeight="1" spans="1:15">
      <c r="A131" s="15">
        <v>128</v>
      </c>
      <c r="B131" s="26" t="s">
        <v>1607</v>
      </c>
      <c r="C131" s="26" t="s">
        <v>181</v>
      </c>
      <c r="D131" s="16" t="s">
        <v>88</v>
      </c>
      <c r="E131" s="16">
        <v>43</v>
      </c>
      <c r="F131" s="16" t="s">
        <v>1091</v>
      </c>
      <c r="G131" s="16" t="s">
        <v>97</v>
      </c>
      <c r="H131" s="16">
        <v>160</v>
      </c>
      <c r="I131" s="16">
        <v>20</v>
      </c>
      <c r="J131" s="16" t="s">
        <v>1608</v>
      </c>
      <c r="K131" s="16" t="s">
        <v>1609</v>
      </c>
      <c r="L131" s="22" t="s">
        <v>94</v>
      </c>
      <c r="M131" s="23">
        <v>2800</v>
      </c>
      <c r="N131" s="23">
        <v>1400</v>
      </c>
      <c r="O131" s="23" t="s">
        <v>1595</v>
      </c>
    </row>
    <row r="132" s="7" customFormat="1" ht="25" customHeight="1" spans="1:15">
      <c r="A132" s="15">
        <v>129</v>
      </c>
      <c r="B132" s="26" t="s">
        <v>1610</v>
      </c>
      <c r="C132" s="26" t="s">
        <v>181</v>
      </c>
      <c r="D132" s="16" t="s">
        <v>88</v>
      </c>
      <c r="E132" s="16">
        <v>49</v>
      </c>
      <c r="F132" s="16" t="s">
        <v>1091</v>
      </c>
      <c r="G132" s="16" t="s">
        <v>97</v>
      </c>
      <c r="H132" s="16">
        <v>160</v>
      </c>
      <c r="I132" s="16">
        <v>20</v>
      </c>
      <c r="J132" s="16" t="s">
        <v>1611</v>
      </c>
      <c r="K132" s="16" t="s">
        <v>1612</v>
      </c>
      <c r="L132" s="22" t="s">
        <v>103</v>
      </c>
      <c r="M132" s="23">
        <v>2800</v>
      </c>
      <c r="N132" s="23">
        <v>0</v>
      </c>
      <c r="O132" s="23" t="s">
        <v>1595</v>
      </c>
    </row>
    <row r="133" s="7" customFormat="1" ht="25" customHeight="1" spans="1:15">
      <c r="A133" s="15">
        <v>130</v>
      </c>
      <c r="B133" s="26" t="s">
        <v>1613</v>
      </c>
      <c r="C133" s="26" t="s">
        <v>181</v>
      </c>
      <c r="D133" s="16" t="s">
        <v>88</v>
      </c>
      <c r="E133" s="16">
        <v>35</v>
      </c>
      <c r="F133" s="16" t="s">
        <v>1091</v>
      </c>
      <c r="G133" s="16" t="s">
        <v>90</v>
      </c>
      <c r="H133" s="16">
        <v>160</v>
      </c>
      <c r="I133" s="16">
        <v>20</v>
      </c>
      <c r="J133" s="16" t="s">
        <v>1614</v>
      </c>
      <c r="K133" s="16" t="s">
        <v>1615</v>
      </c>
      <c r="L133" s="22" t="s">
        <v>103</v>
      </c>
      <c r="M133" s="23">
        <v>2800</v>
      </c>
      <c r="N133" s="23">
        <v>0</v>
      </c>
      <c r="O133" s="23" t="s">
        <v>1595</v>
      </c>
    </row>
    <row r="134" s="7" customFormat="1" ht="25" customHeight="1" spans="1:15">
      <c r="A134" s="15">
        <v>131</v>
      </c>
      <c r="B134" s="26" t="s">
        <v>1616</v>
      </c>
      <c r="C134" s="26" t="s">
        <v>181</v>
      </c>
      <c r="D134" s="16" t="s">
        <v>88</v>
      </c>
      <c r="E134" s="16">
        <v>35</v>
      </c>
      <c r="F134" s="16" t="s">
        <v>1091</v>
      </c>
      <c r="G134" s="16" t="s">
        <v>97</v>
      </c>
      <c r="H134" s="16">
        <v>160</v>
      </c>
      <c r="I134" s="16">
        <v>20</v>
      </c>
      <c r="J134" s="16" t="s">
        <v>1617</v>
      </c>
      <c r="K134" s="16" t="s">
        <v>93</v>
      </c>
      <c r="L134" s="22" t="s">
        <v>103</v>
      </c>
      <c r="M134" s="23">
        <v>2800</v>
      </c>
      <c r="N134" s="23">
        <v>0</v>
      </c>
      <c r="O134" s="23" t="s">
        <v>1595</v>
      </c>
    </row>
    <row r="135" s="7" customFormat="1" ht="25" customHeight="1" spans="1:15">
      <c r="A135" s="15">
        <v>132</v>
      </c>
      <c r="B135" s="26" t="s">
        <v>1618</v>
      </c>
      <c r="C135" s="26" t="s">
        <v>181</v>
      </c>
      <c r="D135" s="16" t="s">
        <v>652</v>
      </c>
      <c r="E135" s="16">
        <v>46</v>
      </c>
      <c r="F135" s="16" t="s">
        <v>1091</v>
      </c>
      <c r="G135" s="16" t="s">
        <v>97</v>
      </c>
      <c r="H135" s="16">
        <v>160</v>
      </c>
      <c r="I135" s="16">
        <v>20</v>
      </c>
      <c r="J135" s="16" t="s">
        <v>1619</v>
      </c>
      <c r="K135" s="16" t="s">
        <v>1620</v>
      </c>
      <c r="L135" s="22" t="s">
        <v>94</v>
      </c>
      <c r="M135" s="23">
        <v>2800</v>
      </c>
      <c r="N135" s="23">
        <v>1400</v>
      </c>
      <c r="O135" s="23" t="s">
        <v>1595</v>
      </c>
    </row>
    <row r="136" s="7" customFormat="1" ht="25" customHeight="1" spans="1:15">
      <c r="A136" s="15">
        <v>133</v>
      </c>
      <c r="B136" s="26" t="s">
        <v>1621</v>
      </c>
      <c r="C136" s="26" t="s">
        <v>181</v>
      </c>
      <c r="D136" s="16" t="s">
        <v>88</v>
      </c>
      <c r="E136" s="16">
        <v>46</v>
      </c>
      <c r="F136" s="16" t="s">
        <v>1091</v>
      </c>
      <c r="G136" s="16" t="s">
        <v>90</v>
      </c>
      <c r="H136" s="16">
        <v>160</v>
      </c>
      <c r="I136" s="16">
        <v>20</v>
      </c>
      <c r="J136" s="16" t="s">
        <v>1622</v>
      </c>
      <c r="K136" s="16" t="s">
        <v>93</v>
      </c>
      <c r="L136" s="22" t="s">
        <v>103</v>
      </c>
      <c r="M136" s="23">
        <v>2800</v>
      </c>
      <c r="N136" s="23">
        <v>0</v>
      </c>
      <c r="O136" s="23" t="s">
        <v>1595</v>
      </c>
    </row>
    <row r="137" s="7" customFormat="1" ht="25" customHeight="1" spans="1:15">
      <c r="A137" s="15">
        <v>134</v>
      </c>
      <c r="B137" s="26" t="s">
        <v>1623</v>
      </c>
      <c r="C137" s="26" t="s">
        <v>181</v>
      </c>
      <c r="D137" s="16" t="s">
        <v>88</v>
      </c>
      <c r="E137" s="16">
        <v>47</v>
      </c>
      <c r="F137" s="16" t="s">
        <v>1091</v>
      </c>
      <c r="G137" s="16" t="s">
        <v>97</v>
      </c>
      <c r="H137" s="16">
        <v>160</v>
      </c>
      <c r="I137" s="16">
        <v>20</v>
      </c>
      <c r="J137" s="16" t="s">
        <v>1624</v>
      </c>
      <c r="K137" s="16" t="s">
        <v>1625</v>
      </c>
      <c r="L137" s="22" t="s">
        <v>94</v>
      </c>
      <c r="M137" s="23">
        <v>2800</v>
      </c>
      <c r="N137" s="23">
        <v>1400</v>
      </c>
      <c r="O137" s="23" t="s">
        <v>1595</v>
      </c>
    </row>
    <row r="138" s="7" customFormat="1" ht="25" customHeight="1" spans="1:15">
      <c r="A138" s="15">
        <v>135</v>
      </c>
      <c r="B138" s="26" t="s">
        <v>1626</v>
      </c>
      <c r="C138" s="26" t="s">
        <v>181</v>
      </c>
      <c r="D138" s="16" t="s">
        <v>88</v>
      </c>
      <c r="E138" s="16">
        <v>38</v>
      </c>
      <c r="F138" s="16" t="s">
        <v>1091</v>
      </c>
      <c r="G138" s="16" t="s">
        <v>90</v>
      </c>
      <c r="H138" s="16">
        <v>160</v>
      </c>
      <c r="I138" s="16">
        <v>20</v>
      </c>
      <c r="J138" s="16" t="s">
        <v>1627</v>
      </c>
      <c r="K138" s="16" t="s">
        <v>1628</v>
      </c>
      <c r="L138" s="22" t="s">
        <v>94</v>
      </c>
      <c r="M138" s="23">
        <v>2800</v>
      </c>
      <c r="N138" s="23">
        <v>1400</v>
      </c>
      <c r="O138" s="23" t="s">
        <v>1595</v>
      </c>
    </row>
    <row r="139" s="7" customFormat="1" ht="25" customHeight="1" spans="1:15">
      <c r="A139" s="15">
        <v>136</v>
      </c>
      <c r="B139" s="26" t="s">
        <v>1629</v>
      </c>
      <c r="C139" s="26" t="s">
        <v>181</v>
      </c>
      <c r="D139" s="16" t="s">
        <v>88</v>
      </c>
      <c r="E139" s="16">
        <v>35</v>
      </c>
      <c r="F139" s="16" t="s">
        <v>1091</v>
      </c>
      <c r="G139" s="16" t="s">
        <v>97</v>
      </c>
      <c r="H139" s="16">
        <v>160</v>
      </c>
      <c r="I139" s="16">
        <v>20</v>
      </c>
      <c r="J139" s="16" t="s">
        <v>1630</v>
      </c>
      <c r="K139" s="16" t="s">
        <v>1631</v>
      </c>
      <c r="L139" s="22" t="s">
        <v>103</v>
      </c>
      <c r="M139" s="23">
        <v>2800</v>
      </c>
      <c r="N139" s="23">
        <v>0</v>
      </c>
      <c r="O139" s="23" t="s">
        <v>1595</v>
      </c>
    </row>
    <row r="140" s="7" customFormat="1" ht="25" customHeight="1" spans="1:15">
      <c r="A140" s="15">
        <v>137</v>
      </c>
      <c r="B140" s="26" t="s">
        <v>1632</v>
      </c>
      <c r="C140" s="26" t="s">
        <v>181</v>
      </c>
      <c r="D140" s="16" t="s">
        <v>88</v>
      </c>
      <c r="E140" s="16">
        <v>35</v>
      </c>
      <c r="F140" s="16" t="s">
        <v>1091</v>
      </c>
      <c r="G140" s="16" t="s">
        <v>97</v>
      </c>
      <c r="H140" s="16">
        <v>160</v>
      </c>
      <c r="I140" s="16">
        <v>20</v>
      </c>
      <c r="J140" s="16" t="s">
        <v>1633</v>
      </c>
      <c r="K140" s="16" t="s">
        <v>1634</v>
      </c>
      <c r="L140" s="22" t="s">
        <v>103</v>
      </c>
      <c r="M140" s="23">
        <v>2800</v>
      </c>
      <c r="N140" s="23">
        <v>0</v>
      </c>
      <c r="O140" s="23" t="s">
        <v>1595</v>
      </c>
    </row>
    <row r="141" s="7" customFormat="1" ht="25" customHeight="1" spans="1:15">
      <c r="A141" s="15">
        <v>138</v>
      </c>
      <c r="B141" s="26" t="s">
        <v>1635</v>
      </c>
      <c r="C141" s="26" t="s">
        <v>181</v>
      </c>
      <c r="D141" s="16" t="s">
        <v>88</v>
      </c>
      <c r="E141" s="16">
        <v>27</v>
      </c>
      <c r="F141" s="16" t="s">
        <v>1091</v>
      </c>
      <c r="G141" s="16" t="s">
        <v>97</v>
      </c>
      <c r="H141" s="16">
        <v>160</v>
      </c>
      <c r="I141" s="16">
        <v>20</v>
      </c>
      <c r="J141" s="16" t="s">
        <v>1636</v>
      </c>
      <c r="K141" s="16" t="s">
        <v>1637</v>
      </c>
      <c r="L141" s="22" t="s">
        <v>103</v>
      </c>
      <c r="M141" s="23">
        <v>2800</v>
      </c>
      <c r="N141" s="23">
        <v>0</v>
      </c>
      <c r="O141" s="23" t="s">
        <v>1595</v>
      </c>
    </row>
    <row r="142" s="7" customFormat="1" ht="25" customHeight="1" spans="1:15">
      <c r="A142" s="15">
        <v>139</v>
      </c>
      <c r="B142" s="26" t="s">
        <v>1638</v>
      </c>
      <c r="C142" s="16" t="s">
        <v>181</v>
      </c>
      <c r="D142" s="16" t="s">
        <v>88</v>
      </c>
      <c r="E142" s="16">
        <v>26</v>
      </c>
      <c r="F142" s="16" t="s">
        <v>1091</v>
      </c>
      <c r="G142" s="16" t="s">
        <v>90</v>
      </c>
      <c r="H142" s="16">
        <v>160</v>
      </c>
      <c r="I142" s="16">
        <v>20</v>
      </c>
      <c r="J142" s="16" t="s">
        <v>1639</v>
      </c>
      <c r="K142" s="16" t="s">
        <v>1640</v>
      </c>
      <c r="L142" s="22" t="s">
        <v>103</v>
      </c>
      <c r="M142" s="23">
        <v>2800</v>
      </c>
      <c r="N142" s="23">
        <v>0</v>
      </c>
      <c r="O142" s="23" t="s">
        <v>1595</v>
      </c>
    </row>
    <row r="143" s="7" customFormat="1" ht="25" customHeight="1" spans="1:15">
      <c r="A143" s="15">
        <v>140</v>
      </c>
      <c r="B143" s="26" t="s">
        <v>1641</v>
      </c>
      <c r="C143" s="26" t="s">
        <v>181</v>
      </c>
      <c r="D143" s="16" t="s">
        <v>88</v>
      </c>
      <c r="E143" s="16">
        <v>33</v>
      </c>
      <c r="F143" s="16" t="s">
        <v>1091</v>
      </c>
      <c r="G143" s="16" t="s">
        <v>90</v>
      </c>
      <c r="H143" s="16">
        <v>160</v>
      </c>
      <c r="I143" s="16">
        <v>20</v>
      </c>
      <c r="J143" s="16" t="s">
        <v>1642</v>
      </c>
      <c r="K143" s="16" t="s">
        <v>93</v>
      </c>
      <c r="L143" s="22" t="s">
        <v>103</v>
      </c>
      <c r="M143" s="23">
        <v>2800</v>
      </c>
      <c r="N143" s="23">
        <v>0</v>
      </c>
      <c r="O143" s="23" t="s">
        <v>1595</v>
      </c>
    </row>
    <row r="144" s="7" customFormat="1" ht="25" customHeight="1" spans="1:15">
      <c r="A144" s="15">
        <v>141</v>
      </c>
      <c r="B144" s="26" t="s">
        <v>1643</v>
      </c>
      <c r="C144" s="26" t="s">
        <v>181</v>
      </c>
      <c r="D144" s="16" t="s">
        <v>88</v>
      </c>
      <c r="E144" s="16">
        <v>35</v>
      </c>
      <c r="F144" s="16" t="s">
        <v>1091</v>
      </c>
      <c r="G144" s="16" t="s">
        <v>97</v>
      </c>
      <c r="H144" s="16">
        <v>160</v>
      </c>
      <c r="I144" s="16">
        <v>20</v>
      </c>
      <c r="J144" s="16" t="s">
        <v>1644</v>
      </c>
      <c r="K144" s="16" t="s">
        <v>1645</v>
      </c>
      <c r="L144" s="22" t="s">
        <v>94</v>
      </c>
      <c r="M144" s="23">
        <v>2800</v>
      </c>
      <c r="N144" s="23">
        <v>1400</v>
      </c>
      <c r="O144" s="23" t="s">
        <v>1595</v>
      </c>
    </row>
    <row r="145" s="7" customFormat="1" ht="25" customHeight="1" spans="1:15">
      <c r="A145" s="15">
        <v>142</v>
      </c>
      <c r="B145" s="26" t="s">
        <v>1646</v>
      </c>
      <c r="C145" s="26" t="s">
        <v>181</v>
      </c>
      <c r="D145" s="16" t="s">
        <v>88</v>
      </c>
      <c r="E145" s="16">
        <v>36</v>
      </c>
      <c r="F145" s="16" t="s">
        <v>1091</v>
      </c>
      <c r="G145" s="16" t="s">
        <v>97</v>
      </c>
      <c r="H145" s="16">
        <v>160</v>
      </c>
      <c r="I145" s="16">
        <v>20</v>
      </c>
      <c r="J145" s="16" t="s">
        <v>1647</v>
      </c>
      <c r="K145" s="16" t="s">
        <v>1648</v>
      </c>
      <c r="L145" s="22" t="s">
        <v>94</v>
      </c>
      <c r="M145" s="23">
        <v>2800</v>
      </c>
      <c r="N145" s="23">
        <v>1400</v>
      </c>
      <c r="O145" s="23" t="s">
        <v>1595</v>
      </c>
    </row>
    <row r="146" s="7" customFormat="1" ht="25" customHeight="1" spans="1:15">
      <c r="A146" s="15">
        <v>143</v>
      </c>
      <c r="B146" s="26" t="s">
        <v>1649</v>
      </c>
      <c r="C146" s="26" t="s">
        <v>181</v>
      </c>
      <c r="D146" s="16" t="s">
        <v>88</v>
      </c>
      <c r="E146" s="16">
        <v>36</v>
      </c>
      <c r="F146" s="16" t="s">
        <v>1091</v>
      </c>
      <c r="G146" s="16" t="s">
        <v>90</v>
      </c>
      <c r="H146" s="16">
        <v>160</v>
      </c>
      <c r="I146" s="16">
        <v>20</v>
      </c>
      <c r="J146" s="16" t="s">
        <v>1650</v>
      </c>
      <c r="K146" s="16" t="s">
        <v>93</v>
      </c>
      <c r="L146" s="22" t="s">
        <v>103</v>
      </c>
      <c r="M146" s="23">
        <v>2800</v>
      </c>
      <c r="N146" s="23">
        <v>0</v>
      </c>
      <c r="O146" s="23" t="s">
        <v>1595</v>
      </c>
    </row>
    <row r="147" s="7" customFormat="1" ht="25" customHeight="1" spans="1:15">
      <c r="A147" s="15">
        <v>144</v>
      </c>
      <c r="B147" s="26" t="s">
        <v>1651</v>
      </c>
      <c r="C147" s="26" t="s">
        <v>181</v>
      </c>
      <c r="D147" s="16" t="s">
        <v>88</v>
      </c>
      <c r="E147" s="16">
        <v>32</v>
      </c>
      <c r="F147" s="16" t="s">
        <v>1091</v>
      </c>
      <c r="G147" s="16" t="s">
        <v>90</v>
      </c>
      <c r="H147" s="16">
        <v>160</v>
      </c>
      <c r="I147" s="16">
        <v>20</v>
      </c>
      <c r="J147" s="16" t="s">
        <v>1652</v>
      </c>
      <c r="K147" s="16" t="s">
        <v>1653</v>
      </c>
      <c r="L147" s="22" t="s">
        <v>103</v>
      </c>
      <c r="M147" s="23">
        <v>2800</v>
      </c>
      <c r="N147" s="23">
        <v>0</v>
      </c>
      <c r="O147" s="23" t="s">
        <v>1595</v>
      </c>
    </row>
    <row r="148" s="7" customFormat="1" ht="25" customHeight="1" spans="1:15">
      <c r="A148" s="15">
        <v>145</v>
      </c>
      <c r="B148" s="26" t="s">
        <v>1654</v>
      </c>
      <c r="C148" s="26" t="s">
        <v>181</v>
      </c>
      <c r="D148" s="16" t="s">
        <v>88</v>
      </c>
      <c r="E148" s="16">
        <v>38</v>
      </c>
      <c r="F148" s="16" t="s">
        <v>1091</v>
      </c>
      <c r="G148" s="16" t="s">
        <v>90</v>
      </c>
      <c r="H148" s="16">
        <v>160</v>
      </c>
      <c r="I148" s="16">
        <v>20</v>
      </c>
      <c r="J148" s="16" t="s">
        <v>1655</v>
      </c>
      <c r="K148" s="16" t="s">
        <v>93</v>
      </c>
      <c r="L148" s="22" t="s">
        <v>103</v>
      </c>
      <c r="M148" s="23">
        <v>2800</v>
      </c>
      <c r="N148" s="23">
        <v>0</v>
      </c>
      <c r="O148" s="23" t="s">
        <v>1595</v>
      </c>
    </row>
    <row r="149" s="7" customFormat="1" ht="25" customHeight="1" spans="1:15">
      <c r="A149" s="15">
        <v>146</v>
      </c>
      <c r="B149" s="26" t="s">
        <v>1656</v>
      </c>
      <c r="C149" s="26" t="s">
        <v>181</v>
      </c>
      <c r="D149" s="16" t="s">
        <v>88</v>
      </c>
      <c r="E149" s="16">
        <v>37</v>
      </c>
      <c r="F149" s="16" t="s">
        <v>1091</v>
      </c>
      <c r="G149" s="16" t="s">
        <v>90</v>
      </c>
      <c r="H149" s="16">
        <v>160</v>
      </c>
      <c r="I149" s="16">
        <v>20</v>
      </c>
      <c r="J149" s="16" t="s">
        <v>1657</v>
      </c>
      <c r="K149" s="16" t="s">
        <v>93</v>
      </c>
      <c r="L149" s="22" t="s">
        <v>103</v>
      </c>
      <c r="M149" s="23">
        <v>2800</v>
      </c>
      <c r="N149" s="23">
        <v>0</v>
      </c>
      <c r="O149" s="23" t="s">
        <v>1595</v>
      </c>
    </row>
    <row r="150" s="7" customFormat="1" ht="25" customHeight="1" spans="1:15">
      <c r="A150" s="15">
        <v>147</v>
      </c>
      <c r="B150" s="26" t="s">
        <v>1658</v>
      </c>
      <c r="C150" s="26" t="s">
        <v>181</v>
      </c>
      <c r="D150" s="16" t="s">
        <v>88</v>
      </c>
      <c r="E150" s="16">
        <v>45</v>
      </c>
      <c r="F150" s="16" t="s">
        <v>1091</v>
      </c>
      <c r="G150" s="16" t="s">
        <v>90</v>
      </c>
      <c r="H150" s="16">
        <v>160</v>
      </c>
      <c r="I150" s="16">
        <v>20</v>
      </c>
      <c r="J150" s="16" t="s">
        <v>1659</v>
      </c>
      <c r="K150" s="16" t="s">
        <v>93</v>
      </c>
      <c r="L150" s="22" t="s">
        <v>103</v>
      </c>
      <c r="M150" s="23">
        <v>2800</v>
      </c>
      <c r="N150" s="23">
        <v>0</v>
      </c>
      <c r="O150" s="23" t="s">
        <v>1595</v>
      </c>
    </row>
    <row r="151" s="7" customFormat="1" ht="25" customHeight="1" spans="1:15">
      <c r="A151" s="15">
        <v>148</v>
      </c>
      <c r="B151" s="26" t="s">
        <v>1660</v>
      </c>
      <c r="C151" s="26" t="s">
        <v>181</v>
      </c>
      <c r="D151" s="16" t="s">
        <v>88</v>
      </c>
      <c r="E151" s="16">
        <v>38</v>
      </c>
      <c r="F151" s="16" t="s">
        <v>1091</v>
      </c>
      <c r="G151" s="16" t="s">
        <v>97</v>
      </c>
      <c r="H151" s="16">
        <v>160</v>
      </c>
      <c r="I151" s="16">
        <v>20</v>
      </c>
      <c r="J151" s="16" t="s">
        <v>1661</v>
      </c>
      <c r="K151" s="16" t="s">
        <v>93</v>
      </c>
      <c r="L151" s="22" t="s">
        <v>94</v>
      </c>
      <c r="M151" s="23">
        <v>2800</v>
      </c>
      <c r="N151" s="23">
        <v>0</v>
      </c>
      <c r="O151" s="23" t="s">
        <v>1595</v>
      </c>
    </row>
    <row r="152" s="7" customFormat="1" ht="25" customHeight="1" spans="1:15">
      <c r="A152" s="15">
        <v>149</v>
      </c>
      <c r="B152" s="26" t="s">
        <v>1662</v>
      </c>
      <c r="C152" s="26" t="s">
        <v>181</v>
      </c>
      <c r="D152" s="16" t="s">
        <v>88</v>
      </c>
      <c r="E152" s="16">
        <v>38</v>
      </c>
      <c r="F152" s="16" t="s">
        <v>1091</v>
      </c>
      <c r="G152" s="16" t="s">
        <v>97</v>
      </c>
      <c r="H152" s="16">
        <v>160</v>
      </c>
      <c r="I152" s="16">
        <v>20</v>
      </c>
      <c r="J152" s="16" t="s">
        <v>1663</v>
      </c>
      <c r="K152" s="16" t="s">
        <v>1664</v>
      </c>
      <c r="L152" s="22" t="s">
        <v>103</v>
      </c>
      <c r="M152" s="23">
        <v>2800</v>
      </c>
      <c r="N152" s="23">
        <v>0</v>
      </c>
      <c r="O152" s="23" t="s">
        <v>1595</v>
      </c>
    </row>
    <row r="153" s="7" customFormat="1" ht="25" customHeight="1" spans="1:15">
      <c r="A153" s="15">
        <v>150</v>
      </c>
      <c r="B153" s="26" t="s">
        <v>1665</v>
      </c>
      <c r="C153" s="26" t="s">
        <v>181</v>
      </c>
      <c r="D153" s="16" t="s">
        <v>88</v>
      </c>
      <c r="E153" s="16">
        <v>38</v>
      </c>
      <c r="F153" s="16" t="s">
        <v>1091</v>
      </c>
      <c r="G153" s="16" t="s">
        <v>97</v>
      </c>
      <c r="H153" s="16">
        <v>160</v>
      </c>
      <c r="I153" s="16">
        <v>20</v>
      </c>
      <c r="J153" s="16" t="s">
        <v>1666</v>
      </c>
      <c r="K153" s="16" t="s">
        <v>1667</v>
      </c>
      <c r="L153" s="22" t="s">
        <v>103</v>
      </c>
      <c r="M153" s="23">
        <v>2800</v>
      </c>
      <c r="N153" s="23">
        <v>0</v>
      </c>
      <c r="O153" s="23" t="s">
        <v>1595</v>
      </c>
    </row>
    <row r="154" s="7" customFormat="1" ht="25" customHeight="1" spans="1:15">
      <c r="A154" s="15">
        <v>151</v>
      </c>
      <c r="B154" s="26" t="s">
        <v>1668</v>
      </c>
      <c r="C154" s="26" t="s">
        <v>181</v>
      </c>
      <c r="D154" s="16" t="s">
        <v>88</v>
      </c>
      <c r="E154" s="16">
        <v>40</v>
      </c>
      <c r="F154" s="16" t="s">
        <v>1091</v>
      </c>
      <c r="G154" s="16" t="s">
        <v>97</v>
      </c>
      <c r="H154" s="16">
        <v>160</v>
      </c>
      <c r="I154" s="16">
        <v>20</v>
      </c>
      <c r="J154" s="16" t="s">
        <v>1669</v>
      </c>
      <c r="K154" s="16" t="s">
        <v>1670</v>
      </c>
      <c r="L154" s="22" t="s">
        <v>103</v>
      </c>
      <c r="M154" s="23">
        <v>2800</v>
      </c>
      <c r="N154" s="23">
        <v>0</v>
      </c>
      <c r="O154" s="23" t="s">
        <v>1595</v>
      </c>
    </row>
    <row r="155" s="7" customFormat="1" ht="25" customHeight="1" spans="1:15">
      <c r="A155" s="15">
        <v>152</v>
      </c>
      <c r="B155" s="26" t="s">
        <v>1671</v>
      </c>
      <c r="C155" s="26" t="s">
        <v>181</v>
      </c>
      <c r="D155" s="16" t="s">
        <v>88</v>
      </c>
      <c r="E155" s="16">
        <v>39</v>
      </c>
      <c r="F155" s="16" t="s">
        <v>1091</v>
      </c>
      <c r="G155" s="16" t="s">
        <v>97</v>
      </c>
      <c r="H155" s="16">
        <v>160</v>
      </c>
      <c r="I155" s="16">
        <v>20</v>
      </c>
      <c r="J155" s="16" t="s">
        <v>1672</v>
      </c>
      <c r="K155" s="16" t="s">
        <v>1673</v>
      </c>
      <c r="L155" s="22" t="s">
        <v>103</v>
      </c>
      <c r="M155" s="23">
        <v>2800</v>
      </c>
      <c r="N155" s="23">
        <v>0</v>
      </c>
      <c r="O155" s="23" t="s">
        <v>1595</v>
      </c>
    </row>
    <row r="156" s="7" customFormat="1" ht="25" customHeight="1" spans="1:15">
      <c r="A156" s="15">
        <v>153</v>
      </c>
      <c r="B156" s="26" t="s">
        <v>1674</v>
      </c>
      <c r="C156" s="26" t="s">
        <v>181</v>
      </c>
      <c r="D156" s="16" t="s">
        <v>88</v>
      </c>
      <c r="E156" s="16">
        <v>37</v>
      </c>
      <c r="F156" s="16" t="s">
        <v>1091</v>
      </c>
      <c r="G156" s="16" t="s">
        <v>1116</v>
      </c>
      <c r="H156" s="16">
        <v>160</v>
      </c>
      <c r="I156" s="16">
        <v>20</v>
      </c>
      <c r="J156" s="16" t="s">
        <v>1675</v>
      </c>
      <c r="K156" s="16" t="s">
        <v>1676</v>
      </c>
      <c r="L156" s="22" t="s">
        <v>103</v>
      </c>
      <c r="M156" s="23">
        <v>2800</v>
      </c>
      <c r="N156" s="23">
        <v>0</v>
      </c>
      <c r="O156" s="23" t="s">
        <v>1595</v>
      </c>
    </row>
    <row r="157" s="7" customFormat="1" ht="25" customHeight="1" spans="1:15">
      <c r="A157" s="15">
        <v>154</v>
      </c>
      <c r="B157" s="26" t="s">
        <v>1677</v>
      </c>
      <c r="C157" s="26" t="s">
        <v>181</v>
      </c>
      <c r="D157" s="16" t="s">
        <v>88</v>
      </c>
      <c r="E157" s="16">
        <v>31</v>
      </c>
      <c r="F157" s="16" t="s">
        <v>1091</v>
      </c>
      <c r="G157" s="16" t="s">
        <v>97</v>
      </c>
      <c r="H157" s="16">
        <v>160</v>
      </c>
      <c r="I157" s="16">
        <v>20</v>
      </c>
      <c r="J157" s="16" t="s">
        <v>1678</v>
      </c>
      <c r="K157" s="16" t="s">
        <v>1679</v>
      </c>
      <c r="L157" s="22" t="s">
        <v>103</v>
      </c>
      <c r="M157" s="23">
        <v>2800</v>
      </c>
      <c r="N157" s="23">
        <v>0</v>
      </c>
      <c r="O157" s="23" t="s">
        <v>1595</v>
      </c>
    </row>
    <row r="158" s="7" customFormat="1" ht="25" customHeight="1" spans="1:15">
      <c r="A158" s="15">
        <v>155</v>
      </c>
      <c r="B158" s="26" t="s">
        <v>1680</v>
      </c>
      <c r="C158" s="26" t="s">
        <v>181</v>
      </c>
      <c r="D158" s="16" t="s">
        <v>88</v>
      </c>
      <c r="E158" s="16">
        <v>40</v>
      </c>
      <c r="F158" s="16" t="s">
        <v>1091</v>
      </c>
      <c r="G158" s="16" t="s">
        <v>97</v>
      </c>
      <c r="H158" s="16">
        <v>160</v>
      </c>
      <c r="I158" s="16">
        <v>20</v>
      </c>
      <c r="J158" s="16" t="s">
        <v>1681</v>
      </c>
      <c r="K158" s="16" t="s">
        <v>1682</v>
      </c>
      <c r="L158" s="22" t="s">
        <v>94</v>
      </c>
      <c r="M158" s="23">
        <v>2800</v>
      </c>
      <c r="N158" s="23">
        <v>1400</v>
      </c>
      <c r="O158" s="23" t="s">
        <v>1595</v>
      </c>
    </row>
    <row r="159" s="7" customFormat="1" ht="25" customHeight="1" spans="1:15">
      <c r="A159" s="15">
        <v>156</v>
      </c>
      <c r="B159" s="26" t="s">
        <v>1683</v>
      </c>
      <c r="C159" s="26" t="s">
        <v>181</v>
      </c>
      <c r="D159" s="16" t="s">
        <v>88</v>
      </c>
      <c r="E159" s="16">
        <v>43</v>
      </c>
      <c r="F159" s="16" t="s">
        <v>1091</v>
      </c>
      <c r="G159" s="16" t="s">
        <v>97</v>
      </c>
      <c r="H159" s="16">
        <v>160</v>
      </c>
      <c r="I159" s="16">
        <v>20</v>
      </c>
      <c r="J159" s="16" t="s">
        <v>1684</v>
      </c>
      <c r="K159" s="16" t="s">
        <v>1685</v>
      </c>
      <c r="L159" s="22" t="s">
        <v>103</v>
      </c>
      <c r="M159" s="23">
        <v>2800</v>
      </c>
      <c r="N159" s="23">
        <v>0</v>
      </c>
      <c r="O159" s="23" t="s">
        <v>1595</v>
      </c>
    </row>
    <row r="160" s="7" customFormat="1" ht="25" customHeight="1" spans="1:15">
      <c r="A160" s="15">
        <v>157</v>
      </c>
      <c r="B160" s="26" t="s">
        <v>1686</v>
      </c>
      <c r="C160" s="26" t="s">
        <v>181</v>
      </c>
      <c r="D160" s="16" t="s">
        <v>88</v>
      </c>
      <c r="E160" s="16">
        <v>49</v>
      </c>
      <c r="F160" s="16" t="s">
        <v>1091</v>
      </c>
      <c r="G160" s="16" t="s">
        <v>97</v>
      </c>
      <c r="H160" s="16">
        <v>160</v>
      </c>
      <c r="I160" s="16">
        <v>20</v>
      </c>
      <c r="J160" s="16" t="s">
        <v>1687</v>
      </c>
      <c r="K160" s="16" t="s">
        <v>1688</v>
      </c>
      <c r="L160" s="22" t="s">
        <v>94</v>
      </c>
      <c r="M160" s="23">
        <v>2800</v>
      </c>
      <c r="N160" s="23">
        <v>1400</v>
      </c>
      <c r="O160" s="23" t="s">
        <v>1595</v>
      </c>
    </row>
    <row r="161" s="7" customFormat="1" ht="25" customHeight="1" spans="1:15">
      <c r="A161" s="15">
        <v>158</v>
      </c>
      <c r="B161" s="26" t="s">
        <v>1689</v>
      </c>
      <c r="C161" s="26" t="s">
        <v>181</v>
      </c>
      <c r="D161" s="16" t="s">
        <v>88</v>
      </c>
      <c r="E161" s="16">
        <v>36</v>
      </c>
      <c r="F161" s="16" t="s">
        <v>1091</v>
      </c>
      <c r="G161" s="16" t="s">
        <v>97</v>
      </c>
      <c r="H161" s="16">
        <v>160</v>
      </c>
      <c r="I161" s="16">
        <v>20</v>
      </c>
      <c r="J161" s="16" t="s">
        <v>1690</v>
      </c>
      <c r="K161" s="16" t="s">
        <v>1691</v>
      </c>
      <c r="L161" s="22" t="s">
        <v>94</v>
      </c>
      <c r="M161" s="23">
        <v>2800</v>
      </c>
      <c r="N161" s="23">
        <v>1400</v>
      </c>
      <c r="O161" s="23" t="s">
        <v>1595</v>
      </c>
    </row>
    <row r="162" s="7" customFormat="1" ht="25" customHeight="1" spans="1:15">
      <c r="A162" s="15">
        <v>159</v>
      </c>
      <c r="B162" s="26" t="s">
        <v>1692</v>
      </c>
      <c r="C162" s="26" t="s">
        <v>181</v>
      </c>
      <c r="D162" s="16" t="s">
        <v>88</v>
      </c>
      <c r="E162" s="16">
        <v>32</v>
      </c>
      <c r="F162" s="16" t="s">
        <v>1091</v>
      </c>
      <c r="G162" s="16" t="s">
        <v>97</v>
      </c>
      <c r="H162" s="16">
        <v>160</v>
      </c>
      <c r="I162" s="16">
        <v>20</v>
      </c>
      <c r="J162" s="16" t="s">
        <v>1693</v>
      </c>
      <c r="K162" s="16" t="s">
        <v>1694</v>
      </c>
      <c r="L162" s="22" t="s">
        <v>103</v>
      </c>
      <c r="M162" s="23">
        <v>2800</v>
      </c>
      <c r="N162" s="23">
        <v>0</v>
      </c>
      <c r="O162" s="23" t="s">
        <v>1595</v>
      </c>
    </row>
    <row r="163" s="7" customFormat="1" ht="25" customHeight="1" spans="1:15">
      <c r="A163" s="15">
        <v>160</v>
      </c>
      <c r="B163" s="26" t="s">
        <v>1695</v>
      </c>
      <c r="C163" s="16" t="s">
        <v>181</v>
      </c>
      <c r="D163" s="16" t="s">
        <v>88</v>
      </c>
      <c r="E163" s="16">
        <v>38</v>
      </c>
      <c r="F163" s="16" t="s">
        <v>1091</v>
      </c>
      <c r="G163" s="16" t="s">
        <v>97</v>
      </c>
      <c r="H163" s="16">
        <v>160</v>
      </c>
      <c r="I163" s="16">
        <v>20</v>
      </c>
      <c r="J163" s="16" t="s">
        <v>1696</v>
      </c>
      <c r="K163" s="16" t="s">
        <v>1697</v>
      </c>
      <c r="L163" s="22" t="s">
        <v>103</v>
      </c>
      <c r="M163" s="23">
        <v>2800</v>
      </c>
      <c r="N163" s="23">
        <v>0</v>
      </c>
      <c r="O163" s="23" t="s">
        <v>1595</v>
      </c>
    </row>
    <row r="164" s="7" customFormat="1" ht="25" customHeight="1" spans="1:15">
      <c r="A164" s="15">
        <v>161</v>
      </c>
      <c r="B164" s="26" t="s">
        <v>1698</v>
      </c>
      <c r="C164" s="26" t="s">
        <v>181</v>
      </c>
      <c r="D164" s="16" t="s">
        <v>88</v>
      </c>
      <c r="E164" s="16">
        <v>30</v>
      </c>
      <c r="F164" s="16" t="s">
        <v>1091</v>
      </c>
      <c r="G164" s="16" t="s">
        <v>97</v>
      </c>
      <c r="H164" s="16">
        <v>160</v>
      </c>
      <c r="I164" s="16">
        <v>20</v>
      </c>
      <c r="J164" s="16" t="s">
        <v>1699</v>
      </c>
      <c r="K164" s="16" t="s">
        <v>93</v>
      </c>
      <c r="L164" s="22" t="s">
        <v>94</v>
      </c>
      <c r="M164" s="23">
        <v>2800</v>
      </c>
      <c r="N164" s="23">
        <v>0</v>
      </c>
      <c r="O164" s="23" t="s">
        <v>1595</v>
      </c>
    </row>
    <row r="165" s="7" customFormat="1" ht="25" customHeight="1" spans="1:15">
      <c r="A165" s="15">
        <v>162</v>
      </c>
      <c r="B165" s="26" t="s">
        <v>1700</v>
      </c>
      <c r="C165" s="26" t="s">
        <v>181</v>
      </c>
      <c r="D165" s="16" t="s">
        <v>88</v>
      </c>
      <c r="E165" s="16">
        <v>49</v>
      </c>
      <c r="F165" s="16" t="s">
        <v>1091</v>
      </c>
      <c r="G165" s="16" t="s">
        <v>97</v>
      </c>
      <c r="H165" s="16">
        <v>160</v>
      </c>
      <c r="I165" s="16">
        <v>20</v>
      </c>
      <c r="J165" s="16" t="s">
        <v>1701</v>
      </c>
      <c r="K165" s="16" t="s">
        <v>1702</v>
      </c>
      <c r="L165" s="22" t="s">
        <v>94</v>
      </c>
      <c r="M165" s="23">
        <v>2800</v>
      </c>
      <c r="N165" s="23">
        <v>1400</v>
      </c>
      <c r="O165" s="23" t="s">
        <v>1595</v>
      </c>
    </row>
    <row r="166" s="7" customFormat="1" ht="25" customHeight="1" spans="1:15">
      <c r="A166" s="15">
        <v>163</v>
      </c>
      <c r="B166" s="26" t="s">
        <v>1703</v>
      </c>
      <c r="C166" s="26" t="s">
        <v>181</v>
      </c>
      <c r="D166" s="16" t="s">
        <v>88</v>
      </c>
      <c r="E166" s="16">
        <v>31</v>
      </c>
      <c r="F166" s="16" t="s">
        <v>1091</v>
      </c>
      <c r="G166" s="16" t="s">
        <v>97</v>
      </c>
      <c r="H166" s="16">
        <v>160</v>
      </c>
      <c r="I166" s="16">
        <v>20</v>
      </c>
      <c r="J166" s="16" t="s">
        <v>1704</v>
      </c>
      <c r="K166" s="16" t="s">
        <v>1705</v>
      </c>
      <c r="L166" s="22" t="s">
        <v>103</v>
      </c>
      <c r="M166" s="23">
        <v>2800</v>
      </c>
      <c r="N166" s="23">
        <v>0</v>
      </c>
      <c r="O166" s="23" t="s">
        <v>1595</v>
      </c>
    </row>
    <row r="167" s="7" customFormat="1" ht="25" customHeight="1" spans="1:15">
      <c r="A167" s="15">
        <v>164</v>
      </c>
      <c r="B167" s="26" t="s">
        <v>1706</v>
      </c>
      <c r="C167" s="26" t="s">
        <v>181</v>
      </c>
      <c r="D167" s="16" t="s">
        <v>88</v>
      </c>
      <c r="E167" s="16">
        <v>35</v>
      </c>
      <c r="F167" s="16" t="s">
        <v>1091</v>
      </c>
      <c r="G167" s="16" t="s">
        <v>97</v>
      </c>
      <c r="H167" s="16">
        <v>160</v>
      </c>
      <c r="I167" s="16">
        <v>20</v>
      </c>
      <c r="J167" s="16" t="s">
        <v>1707</v>
      </c>
      <c r="K167" s="16" t="s">
        <v>93</v>
      </c>
      <c r="L167" s="22" t="s">
        <v>94</v>
      </c>
      <c r="M167" s="23">
        <v>2800</v>
      </c>
      <c r="N167" s="23">
        <v>0</v>
      </c>
      <c r="O167" s="23" t="s">
        <v>1595</v>
      </c>
    </row>
    <row r="168" s="7" customFormat="1" ht="25" customHeight="1" spans="1:15">
      <c r="A168" s="15">
        <v>165</v>
      </c>
      <c r="B168" s="26" t="s">
        <v>1708</v>
      </c>
      <c r="C168" s="26" t="s">
        <v>181</v>
      </c>
      <c r="D168" s="16" t="s">
        <v>88</v>
      </c>
      <c r="E168" s="16">
        <v>36</v>
      </c>
      <c r="F168" s="16" t="s">
        <v>1091</v>
      </c>
      <c r="G168" s="16" t="s">
        <v>90</v>
      </c>
      <c r="H168" s="16">
        <v>160</v>
      </c>
      <c r="I168" s="16">
        <v>20</v>
      </c>
      <c r="J168" s="16" t="s">
        <v>1709</v>
      </c>
      <c r="K168" s="16" t="s">
        <v>1710</v>
      </c>
      <c r="L168" s="22" t="s">
        <v>94</v>
      </c>
      <c r="M168" s="23">
        <v>2800</v>
      </c>
      <c r="N168" s="23">
        <v>1400</v>
      </c>
      <c r="O168" s="23" t="s">
        <v>1595</v>
      </c>
    </row>
    <row r="169" s="7" customFormat="1" ht="25" customHeight="1" spans="1:15">
      <c r="A169" s="15">
        <v>166</v>
      </c>
      <c r="B169" s="26" t="s">
        <v>1711</v>
      </c>
      <c r="C169" s="26" t="s">
        <v>181</v>
      </c>
      <c r="D169" s="16" t="s">
        <v>88</v>
      </c>
      <c r="E169" s="16">
        <v>34</v>
      </c>
      <c r="F169" s="16" t="s">
        <v>1091</v>
      </c>
      <c r="G169" s="16" t="s">
        <v>90</v>
      </c>
      <c r="H169" s="16">
        <v>160</v>
      </c>
      <c r="I169" s="16">
        <v>20</v>
      </c>
      <c r="J169" s="16" t="s">
        <v>1712</v>
      </c>
      <c r="K169" s="16" t="s">
        <v>1713</v>
      </c>
      <c r="L169" s="22" t="s">
        <v>103</v>
      </c>
      <c r="M169" s="23">
        <v>2800</v>
      </c>
      <c r="N169" s="23">
        <v>0</v>
      </c>
      <c r="O169" s="23" t="s">
        <v>1595</v>
      </c>
    </row>
    <row r="170" s="7" customFormat="1" ht="25" customHeight="1" spans="1:15">
      <c r="A170" s="15">
        <v>167</v>
      </c>
      <c r="B170" s="26" t="s">
        <v>1714</v>
      </c>
      <c r="C170" s="26" t="s">
        <v>87</v>
      </c>
      <c r="D170" s="16" t="s">
        <v>88</v>
      </c>
      <c r="E170" s="16">
        <v>43</v>
      </c>
      <c r="F170" s="16" t="s">
        <v>1091</v>
      </c>
      <c r="G170" s="16" t="s">
        <v>97</v>
      </c>
      <c r="H170" s="16">
        <v>160</v>
      </c>
      <c r="I170" s="16">
        <v>20</v>
      </c>
      <c r="J170" s="16" t="s">
        <v>1715</v>
      </c>
      <c r="K170" s="16" t="s">
        <v>1716</v>
      </c>
      <c r="L170" s="22" t="s">
        <v>103</v>
      </c>
      <c r="M170" s="23">
        <v>2800</v>
      </c>
      <c r="N170" s="23">
        <v>0</v>
      </c>
      <c r="O170" s="23" t="s">
        <v>1595</v>
      </c>
    </row>
    <row r="171" s="7" customFormat="1" ht="25" customHeight="1" spans="1:15">
      <c r="A171" s="15">
        <v>168</v>
      </c>
      <c r="B171" s="26" t="s">
        <v>1717</v>
      </c>
      <c r="C171" s="26" t="s">
        <v>181</v>
      </c>
      <c r="D171" s="16" t="s">
        <v>88</v>
      </c>
      <c r="E171" s="16">
        <v>34</v>
      </c>
      <c r="F171" s="16" t="s">
        <v>1091</v>
      </c>
      <c r="G171" s="16" t="s">
        <v>97</v>
      </c>
      <c r="H171" s="16">
        <v>160</v>
      </c>
      <c r="I171" s="16">
        <v>20</v>
      </c>
      <c r="J171" s="16" t="s">
        <v>1718</v>
      </c>
      <c r="K171" s="16" t="s">
        <v>1719</v>
      </c>
      <c r="L171" s="22" t="s">
        <v>103</v>
      </c>
      <c r="M171" s="23">
        <v>2800</v>
      </c>
      <c r="N171" s="23">
        <v>0</v>
      </c>
      <c r="O171" s="23" t="s">
        <v>1595</v>
      </c>
    </row>
    <row r="172" s="7" customFormat="1" ht="25" customHeight="1" spans="1:15">
      <c r="A172" s="15">
        <v>169</v>
      </c>
      <c r="B172" s="26" t="s">
        <v>1720</v>
      </c>
      <c r="C172" s="26" t="s">
        <v>181</v>
      </c>
      <c r="D172" s="16" t="s">
        <v>88</v>
      </c>
      <c r="E172" s="16">
        <v>29</v>
      </c>
      <c r="F172" s="16" t="s">
        <v>1091</v>
      </c>
      <c r="G172" s="16" t="s">
        <v>90</v>
      </c>
      <c r="H172" s="16">
        <v>160</v>
      </c>
      <c r="I172" s="16">
        <v>20</v>
      </c>
      <c r="J172" s="16" t="s">
        <v>1721</v>
      </c>
      <c r="K172" s="16" t="s">
        <v>93</v>
      </c>
      <c r="L172" s="22" t="s">
        <v>103</v>
      </c>
      <c r="M172" s="23">
        <v>2800</v>
      </c>
      <c r="N172" s="23">
        <v>0</v>
      </c>
      <c r="O172" s="23" t="s">
        <v>1595</v>
      </c>
    </row>
    <row r="173" s="7" customFormat="1" ht="25" customHeight="1" spans="1:15">
      <c r="A173" s="15">
        <v>170</v>
      </c>
      <c r="B173" s="26" t="s">
        <v>1722</v>
      </c>
      <c r="C173" s="26" t="s">
        <v>181</v>
      </c>
      <c r="D173" s="16" t="s">
        <v>88</v>
      </c>
      <c r="E173" s="16">
        <v>39</v>
      </c>
      <c r="F173" s="16" t="s">
        <v>1091</v>
      </c>
      <c r="G173" s="16" t="s">
        <v>90</v>
      </c>
      <c r="H173" s="16">
        <v>160</v>
      </c>
      <c r="I173" s="16">
        <v>20</v>
      </c>
      <c r="J173" s="16" t="s">
        <v>1723</v>
      </c>
      <c r="K173" s="16" t="s">
        <v>1724</v>
      </c>
      <c r="L173" s="22" t="s">
        <v>94</v>
      </c>
      <c r="M173" s="23">
        <v>2800</v>
      </c>
      <c r="N173" s="23">
        <v>1400</v>
      </c>
      <c r="O173" s="23" t="s">
        <v>1595</v>
      </c>
    </row>
    <row r="174" s="7" customFormat="1" spans="2:15">
      <c r="B174" s="8"/>
      <c r="F174" s="9"/>
      <c r="G174" s="10"/>
      <c r="K174" s="11"/>
      <c r="M174" s="7">
        <f>SUM(M4:M173)</f>
        <v>386000</v>
      </c>
      <c r="N174" s="7">
        <f>SUM(N4:N173)</f>
        <v>19600</v>
      </c>
      <c r="O174" s="7">
        <f>SUM(M174:N174)</f>
        <v>405600</v>
      </c>
    </row>
  </sheetData>
  <mergeCells count="2">
    <mergeCell ref="A1:O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慧丰学校第二批补贴汇总花名册</vt:lpstr>
      <vt:lpstr>新潮技师学院第二批补贴汇总花名册</vt:lpstr>
      <vt:lpstr>顺通学校第二批补贴汇总花名册</vt:lpstr>
      <vt:lpstr>丰元学校第二批补贴汇总花名册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心语</cp:lastModifiedBy>
  <dcterms:created xsi:type="dcterms:W3CDTF">2009-09-17T01:13:00Z</dcterms:created>
  <cp:lastPrinted>2018-07-15T06:53:00Z</cp:lastPrinted>
  <dcterms:modified xsi:type="dcterms:W3CDTF">2024-10-31T02:01:40Z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9DE1B64F8C254C408B491888C3B4F2EE</vt:lpwstr>
  </property>
</Properties>
</file>