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项目表" sheetId="7" r:id="rId1"/>
  </sheets>
  <calcPr calcId="152511"/>
</workbook>
</file>

<file path=xl/calcChain.xml><?xml version="1.0" encoding="utf-8"?>
<calcChain xmlns="http://schemas.openxmlformats.org/spreadsheetml/2006/main">
  <c r="G2" i="7" l="1"/>
  <c r="F2" i="7"/>
  <c r="G3" i="7"/>
  <c r="F3" i="7"/>
  <c r="G66" i="7"/>
  <c r="F66" i="7"/>
  <c r="G248" i="7" l="1"/>
  <c r="F248" i="7"/>
  <c r="G236" i="7"/>
  <c r="G235" i="7" s="1"/>
  <c r="G229" i="7"/>
  <c r="F229" i="7"/>
  <c r="G212" i="7"/>
  <c r="F212" i="7"/>
  <c r="G207" i="7"/>
  <c r="F207" i="7"/>
  <c r="G194" i="7"/>
  <c r="F194" i="7"/>
  <c r="G179" i="7"/>
  <c r="F179" i="7"/>
  <c r="G173" i="7"/>
  <c r="F173" i="7"/>
  <c r="G169" i="7"/>
  <c r="F169" i="7"/>
  <c r="F168" i="7" s="1"/>
  <c r="G160" i="7"/>
  <c r="F160" i="7"/>
  <c r="G146" i="7"/>
  <c r="F146" i="7"/>
  <c r="G94" i="7"/>
  <c r="F94" i="7"/>
  <c r="G78" i="7"/>
  <c r="F78" i="7"/>
  <c r="F4" i="7"/>
  <c r="G4" i="7"/>
  <c r="F238" i="7"/>
  <c r="F236" i="7" s="1"/>
  <c r="F235" i="7" s="1"/>
  <c r="G168" i="7" l="1"/>
</calcChain>
</file>

<file path=xl/sharedStrings.xml><?xml version="1.0" encoding="utf-8"?>
<sst xmlns="http://schemas.openxmlformats.org/spreadsheetml/2006/main" count="1415" uniqueCount="649">
  <si>
    <t>序号</t>
  </si>
  <si>
    <t>项目名称</t>
  </si>
  <si>
    <t>建设内容及规模</t>
  </si>
  <si>
    <t>建设地点</t>
  </si>
  <si>
    <t>建设起止年限</t>
  </si>
  <si>
    <t>“十四五”
投资（万元）</t>
  </si>
  <si>
    <t>投资来源</t>
  </si>
  <si>
    <t>审核单位</t>
  </si>
  <si>
    <t>镇安县生态保护与修复项目</t>
  </si>
  <si>
    <t>实施退耕还林4万亩、重点防护林工程2.5万亩</t>
  </si>
  <si>
    <t>相关镇（办）</t>
  </si>
  <si>
    <t>2021-2025</t>
  </si>
  <si>
    <t>政府投资</t>
  </si>
  <si>
    <t>林业局</t>
  </si>
  <si>
    <t>森林资源保护与林业产业开发项目</t>
  </si>
  <si>
    <t>实施森林管护435万亩，森林抚育15万亩；补助造林10万亩；核桃、板栗标准化示范建园4万亩，低产林改造13.5万亩，综合科管150万亩；各类造林30万亩</t>
  </si>
  <si>
    <t>秦岭红豆杉保护与发展项目</t>
  </si>
  <si>
    <t>包括秦岭红豆杉种苗繁殖基地建设、秦岭红豆杉储备林建设及秦岭红豆杉康养小镇建设</t>
  </si>
  <si>
    <t>企业自筹
政府投资</t>
  </si>
  <si>
    <t>利用森林的储碳功能，通过植树造林、加强森林经营管理、减少毁林、保护和恢复森林植被活动，吸收和固定大气中的二氧化碳，配套完成生产车间、原料库房以及办公楼、住宿楼等辅助生产系统</t>
  </si>
  <si>
    <t>2021-2024</t>
  </si>
  <si>
    <t>国家战略储备林项目</t>
  </si>
  <si>
    <t>全县建成国家储备林12万亩</t>
  </si>
  <si>
    <t>2020-2028</t>
  </si>
  <si>
    <t>南沟山洪沟治理项目</t>
  </si>
  <si>
    <t>新修河堤4.5千米，沟道疏浚4千米，新修拦砂坝4座</t>
  </si>
  <si>
    <t>月河镇
太白庙村</t>
  </si>
  <si>
    <t>2021-2023</t>
  </si>
  <si>
    <t>水利局</t>
  </si>
  <si>
    <t>连家沟山洪沟治理项目</t>
  </si>
  <si>
    <t>新修河堤5.2千米，沟道疏浚5千米，新修拦砂坝5座</t>
  </si>
  <si>
    <t>高峰镇
正河村</t>
  </si>
  <si>
    <t>小寨沟山洪沟治理项目</t>
  </si>
  <si>
    <t>新修河堤3.1千米，沟道疏浚2.9千米，新修拦砂坝3座</t>
  </si>
  <si>
    <t>铁厂镇
新民村</t>
  </si>
  <si>
    <t>建设镇安县县城供水水源地县河水资源保护项目一处，面积79平方公里</t>
  </si>
  <si>
    <t>云盖寺镇</t>
  </si>
  <si>
    <t>2021-2022</t>
  </si>
  <si>
    <t>集镇供水水源地水资源保护项目</t>
  </si>
  <si>
    <t>建设10个重点集镇供水水源地水资源保护项目10处，面积200平方公里</t>
  </si>
  <si>
    <t>镇安县</t>
  </si>
  <si>
    <t>2022-2023</t>
  </si>
  <si>
    <t>各镇办</t>
  </si>
  <si>
    <t>发改局</t>
  </si>
  <si>
    <t>治理锡铜沟口至杏树坡界河堤10公里7万立方米</t>
  </si>
  <si>
    <t>永乐街道办锡铜村</t>
  </si>
  <si>
    <t>永乐街道办事处</t>
  </si>
  <si>
    <t>新修河堤5KM，保护农田1000亩、农户460户</t>
  </si>
  <si>
    <t>月河镇</t>
  </si>
  <si>
    <t>锡铜沟流域生态修复项目</t>
  </si>
  <si>
    <t>主要是对锡铜沟流域进行清淤，长度约为1千米，清淤量约为8700立方米；沿河道修建护堤，长度约为2千米；沿河道对废石进行清理，清理量约为5000立方米；沿河道进行生态绿化，绿化面积约为2000平方米；修建一座规模50m3/d 的污水处理站等</t>
  </si>
  <si>
    <t>永乐街道办</t>
  </si>
  <si>
    <t>环保局</t>
  </si>
  <si>
    <t>镇安龙潭子水泥用灰岩矿生态恢复工程</t>
  </si>
  <si>
    <t>对已开采项目的生态环境恢复治理</t>
  </si>
  <si>
    <t>2020-2025</t>
  </si>
  <si>
    <t>企业自筹</t>
  </si>
  <si>
    <t>西康高铁（镇安段）项目</t>
  </si>
  <si>
    <t>镇安境内全长约44公里，新建镇安西站一座，总规模2台4线，设侧式站台2座，旅客进出站地道1座</t>
  </si>
  <si>
    <t>资源局       永乐街道办事处</t>
  </si>
  <si>
    <t>345国道镇安县表功铺至界河建设项目</t>
  </si>
  <si>
    <t>路线全长49.07公里，包括345国道镇安庙坡岭隧道及引线工程、345国道镇安界河至铁厂公路建设工程</t>
  </si>
  <si>
    <t>相关镇办</t>
  </si>
  <si>
    <t>2020-2022</t>
  </si>
  <si>
    <t>交通局                相关镇（办）政府</t>
  </si>
  <si>
    <t>镇安县庙沟镇蒿坪村至永乐镇典史村公路改建项目</t>
  </si>
  <si>
    <t>改建四级公路28.58公里</t>
  </si>
  <si>
    <t>永乐街道办庙沟镇</t>
  </si>
  <si>
    <t>交通局</t>
  </si>
  <si>
    <t>大坪镇岩屋河至柞水杏坪镇公路改建项目（一期）</t>
  </si>
  <si>
    <t>起点位于大坪镇岩屋河街道，经大坪镇政府、园山村，向西北经龙湾村、白橡村至樊家沟脑（柞水界），路线全长20.338千米</t>
  </si>
  <si>
    <t>大坪镇</t>
  </si>
  <si>
    <t>S521镇安铁厂至茅坪（陕鄂界）公路改建工程</t>
  </si>
  <si>
    <t>改建二级公路46.763公里</t>
  </si>
  <si>
    <t>铁厂镇
高峰镇
西口镇
茅坪镇</t>
  </si>
  <si>
    <t>2022-2025</t>
  </si>
  <si>
    <t>小川口至旬阳县仁河口镇公路项目</t>
  </si>
  <si>
    <t>改建四级公路31.06公里</t>
  </si>
  <si>
    <t>木王镇
达仁镇</t>
  </si>
  <si>
    <t>镇安县2020年桥涵配套项目及危桥改造项目</t>
  </si>
  <si>
    <t>回龙镇枣园村乾佑河桥桥梁全长38米，桥宽7.5米;云盖寺镇岩湾村变电站桥桥梁全长26.84米，桥宽7.5米;高峰镇张家川桥桥梁全长26米。桥宽7.5米;月河镇先锋村凤凰嘴旬河桥桥梁全长87米，桥宽10米;达仁狮子口村达仁河桥,全长57米，桥宽10米，青铜关镇月星村溪沟桥,全长88.7米，桥宽8米</t>
  </si>
  <si>
    <t>回龙镇
高峰镇
云盖寺镇
月河镇
达仁镇
青铜关镇</t>
  </si>
  <si>
    <t>345国道北城隧道群及引线工程项目</t>
  </si>
  <si>
    <t>路线全长4.86千米，按双向二车道二级公路标准设计，设计速度60公里/小时设计荷载采用公路-Ⅰ级</t>
  </si>
  <si>
    <t>丹宁高速（镇安段）项目</t>
  </si>
  <si>
    <t>东起包茂高速镇安段，止于宁陕县，全长约102公里。其中，镇安县境内62千米，采用设计速度80Km/h的双向四车道高速公路标准，路基宽度25.5米</t>
  </si>
  <si>
    <t>镇安县通用机场建设项目</t>
  </si>
  <si>
    <t>建设A2级通用机场一座，主要建设跑道、平行滑行道、垂直联络道、停机坪、通航公司办公楼以及航管楼、机库、助航、消防、供电、供水、供油等配套设施</t>
  </si>
  <si>
    <t>镇安县磨石沟口至塔云山公路改建工程</t>
  </si>
  <si>
    <t>改建工程路线自磨石沟口接现状S102，沿磨石沟至木王公路（X314）布设，由东向西途径丰收等村，爬越土地岭至于塔云山景区门口。KO+410-K11+410段（起点-安坪道班）按照设计速度40Km/h的二级公路设计，K11+410-K20+930段（安坪道班-塔云山景区门口）按照设计速度30Km/h的三级公路设计，全长20.93Km,路基宽8.5m</t>
  </si>
  <si>
    <t>青铜关镇</t>
  </si>
  <si>
    <t>上镇高速项目（镇安段）</t>
  </si>
  <si>
    <t>起点位于湖北省十堰市郧西县上津镇孙家湾村，接G70福银高速，路线向西沿途经过店子镇、关防乡、湖北口回族乡，陕西商洛市镇安县茅坪回族镇、西口回族镇、高峰镇后在东坪接入G65包茂高速路线全长约135千米，其中湖北段约90千米，陕西段约45千米</t>
  </si>
  <si>
    <t>陕西镇安抽水蓄能电站项目</t>
  </si>
  <si>
    <t>主要由上水库、下水库、输水系统、地下厂房及开关站等建筑物组成，上水库正常蓄水位1392米，最大坝高125.9米，调节库容850万立方米；下水库正常蓄水位945米，最大坝高95米，调节库容956万立方米。地下厂房内装4台35万千瓦混流可逆机组，共装机140万千瓦，年发电量23.41亿度，年抽水电量31.21亿度</t>
  </si>
  <si>
    <t>2016-2023</t>
  </si>
  <si>
    <t>发改局       月河镇政府</t>
  </si>
  <si>
    <t>米粮镇</t>
  </si>
  <si>
    <t>山海村30MW农光互补光伏项目</t>
  </si>
  <si>
    <t>在山海村建设30MW农光互补光伏电站一座</t>
  </si>
  <si>
    <t>北阳山风力发电</t>
  </si>
  <si>
    <t>建设容量15万千瓦的风力发电场一座。</t>
  </si>
  <si>
    <t>2020-2021</t>
  </si>
  <si>
    <t>镇安县供电 分公司</t>
  </si>
  <si>
    <t>建设总装机48800千瓦的梯级电站（庙沟、中坪、观音碥、柴坪、马鬃滩、罗家营）</t>
  </si>
  <si>
    <t>庙沟、中坪、观音碥、柴坪、马鬃滩、罗家营</t>
  </si>
  <si>
    <t>2017-2023</t>
  </si>
  <si>
    <t>水利局           柴坪镇政府
月河镇政府
庙沟镇政府</t>
  </si>
  <si>
    <t>“十四五”电网规划</t>
  </si>
  <si>
    <t>新建110kV变电站4座，分别为110kV云盖寺变、110kV东川变、110kV柴坪变、110kV木王变，投资2.4亿元。新建35kV月河变、大坪变，技改增容35kV铜关变、黄家湾变，投资0.477亿元。新建及改造10kV线路485.3km，投资2.24亿元；新建及改造0.4kV线路902.8km，涉及90个行政村，投资1.01亿元。</t>
  </si>
  <si>
    <t>全县境内</t>
  </si>
  <si>
    <t>镇安县供电分公司</t>
  </si>
  <si>
    <t>高效能配电系统及变压器项目</t>
  </si>
  <si>
    <t>占地20亩，建设标准化厂房6000平方米，建设生产线5条，生产高性能变压器、新型软启配电设备、移动配电房、高性能配电柜等高效能配电系统。</t>
  </si>
  <si>
    <t>工业集中区管委会</t>
  </si>
  <si>
    <t>集中区天然气项目</t>
  </si>
  <si>
    <t>新建LNG储罐天然气储配站一座；敷设7.5km天然气主输送管网，实施工业集中区内11家企业锅炉改造，承接园区内150户居民天然气供应。</t>
  </si>
  <si>
    <t>工业集中区</t>
  </si>
  <si>
    <t>县域工业集中区管委会</t>
  </si>
  <si>
    <t>对大西沟等四条防洪渠及规划道路下排水管网进行完善，主要包括：雨水工程、污水工程、道路路面回复、排洪渠的清淤、拆除与新建工程、线缆沟工程等，管网建设长度约14.8千米</t>
  </si>
  <si>
    <t>城管局</t>
  </si>
  <si>
    <t>全线共设置污水处理站三座，新建钢筋混凝土排水管网约8448米，铸铁管网约755米</t>
  </si>
  <si>
    <t>永乐街道办
云盖寺镇</t>
  </si>
  <si>
    <t>建设标准化垃圾处理厂9座、标准化污水处理厂9座</t>
  </si>
  <si>
    <t>县区15个镇办、移民搬迁集中安置点</t>
  </si>
  <si>
    <t>项目占地10亩，从高速路口至表功铺沿线（乾佑河）</t>
  </si>
  <si>
    <t>永乐街道办青河社区</t>
  </si>
  <si>
    <t>一组、二组、四组区域污水污泥治理；管沟治理8千米：二组闫丰加至四组储意江门口2500米；五组小集中安置点至汤学路口2.5千米；八组万银平路口至两岔口3千米</t>
  </si>
  <si>
    <t>永乐街道办木园村</t>
  </si>
  <si>
    <t>镇安县城乡环卫一体化项目</t>
  </si>
  <si>
    <t>建设生活垃圾资源化处理站50处，污水处理站67处，生活垃圾处理站房9060平方米，配套站房周围场地硬化、围墙、大门、护坡、绿化等工程；建设污水处理设施67处，污水管网74673米</t>
  </si>
  <si>
    <t>中心集镇
移民安置点</t>
  </si>
  <si>
    <t>餐厨垃圾综合利用项目</t>
  </si>
  <si>
    <t>项目占地20亩，总建筑面积6520平方米，建设餐垃圾综合利用生产线1条、生产厂房、办公用房、员工宿舍、员工食堂、仓库用房等</t>
  </si>
  <si>
    <t>改建和新建全县农村户厕4000座，农村公厕300个、城镇公厕60个、旅游厕所50个、校园旱厕改水厕55个</t>
  </si>
  <si>
    <t>农业农村局
各镇办</t>
  </si>
  <si>
    <t>实施民居改造300户，硬化入户路26.6万㎡，栽植绿化树木10万株，新建垃圾池500个</t>
  </si>
  <si>
    <t>月河镇10个村</t>
  </si>
  <si>
    <t>住建局</t>
  </si>
  <si>
    <t>镇安县农村人居环境整治项目</t>
  </si>
  <si>
    <t>集中开展以农村垃圾、污水处理和村容村貌提升为主要内容的农村人居环境整治行动，建设垃圾资源化处理站50处、污水处理站50处，配发保洁设备，实施村内入户路、通组路硬化600公里含部分污水管网300公里，改造村庄综合性服务中心30处24000平方米，太阳能路灯1.5万盏，建立村庄长效保洁机制，村庄环境常年干净整洁有序，农民群众的健康卫生意识和环保理念普遍增强</t>
  </si>
  <si>
    <t>杏树坡村环境综合整治项目</t>
  </si>
  <si>
    <t>开发金花沟龙洞景点，配套新建杏树坡村金花沟至柴坪金虎村道路5公里；建设生活污水处理管网5千米和污水处理站一座；新建垃圾池10座；新建公厕5座；新建通组硬化路20公里；实施8公里河道治理</t>
  </si>
  <si>
    <t>永乐街道办杏树坡村</t>
  </si>
  <si>
    <t>木园村人居环境建设项目</t>
  </si>
  <si>
    <t>村文化广场百姓大舞台建设、村文化展馆建设、四组文化广场硬化600㎡；对全村人居环境进行整治，杜绝脏乱差；新建垃圾焚烧场1个，配垃圾箱2个，垃圾焚烧处理设备1套</t>
  </si>
  <si>
    <t>山海村环境综合整治项目</t>
  </si>
  <si>
    <t>铺设污水管网2000米；新建垃圾填埋场2个，增设垃圾桶1000个；水泥路硬化14公里、主干线拓宽20公里；建设4所公共厕所；100户人居环境整治</t>
  </si>
  <si>
    <t>永乐街道办山海村</t>
  </si>
  <si>
    <t>镇安县庙沟水电站</t>
  </si>
  <si>
    <t>新建总装机12000kw电站一座。建设河床式发电，溢流坝、大坝、机房、厂房、线路输出设施。</t>
  </si>
  <si>
    <t>庙沟中坪</t>
  </si>
  <si>
    <t>镇安县中坪水电站</t>
  </si>
  <si>
    <t>新建总装机2200kw电站一座。建设河床式发电，溢流坝、大坝、机房、厂房、线路输出设施。</t>
  </si>
  <si>
    <t>镇安县观音碥水电站</t>
  </si>
  <si>
    <t>新建总装机5600kw电站一座。建设河床式发电，溢流坝、大坝、机房、厂房、线路输出设施。</t>
  </si>
  <si>
    <t>柴坪建国</t>
  </si>
  <si>
    <t>镇安县柴坪水电站</t>
  </si>
  <si>
    <t>新建总装机8000kw电站一座。建设河床式发电，溢流坝、大坝、机房、厂房、线路输出设施。</t>
  </si>
  <si>
    <t>柴坪东瓜</t>
  </si>
  <si>
    <t>镇安县马鬃滩水电站</t>
  </si>
  <si>
    <t>总装机11000kw电站工程，坝后式电站。</t>
  </si>
  <si>
    <t>镇安县大坪等2个镇山水林田湖综合治理项目</t>
  </si>
  <si>
    <t>建设总规模273公顷，主要包括土地平整工程、道路工程、农田防护工程与生态环境保持工程</t>
  </si>
  <si>
    <t>大坪、米粮</t>
  </si>
  <si>
    <t>资源局</t>
  </si>
  <si>
    <t>镇安县木王等2个镇山水林田湖综合治理项目</t>
  </si>
  <si>
    <t>建设总规模196公顷，主要包括土地平整工程、道路工程、农田防护工程与生态环境保持工程</t>
  </si>
  <si>
    <t>木王、达仁</t>
  </si>
  <si>
    <t>小流域治理项目</t>
  </si>
  <si>
    <t>完成县域内200平方千米水土流失治理</t>
  </si>
  <si>
    <t>网络覆盖工程</t>
  </si>
  <si>
    <t>在全县建设4G基站100个、5G基站40个、光纤传送网1000公里、ICT项目10个</t>
  </si>
  <si>
    <t>数字乡村建设工程</t>
  </si>
  <si>
    <t>实施宽带乡村工程，持续加强光纤到村建设。采取有线、无线、户户通结合的办法，以户为单位安装机顶盒提供70套中省市节目，新发展农村数字电视用户2.4万户</t>
  </si>
  <si>
    <t>智慧城市建设工程</t>
  </si>
  <si>
    <t>推进数字城管工程，完善综合性城市管理数据库，建设地上建筑、道路和地下各类管网的立体式地理信息公共服务平台。建设智慧旅游、智慧交通、智慧医疗等一批公共信息服务平台</t>
  </si>
  <si>
    <t>2022-2028</t>
  </si>
  <si>
    <t>招商引资</t>
  </si>
  <si>
    <t>智慧社区建设</t>
  </si>
  <si>
    <t>通过PC网站、手机app和微信公众号三种形式接入访问应用，促进建立智能化社会服务体系</t>
  </si>
  <si>
    <t>民政局</t>
  </si>
  <si>
    <t>岭南林产品交易中心及大学生创业孵化园项目</t>
  </si>
  <si>
    <t>项目规划总用地9.8亩，新建7层交易中心1栋，建设配电、给排水、职工食堂、院墙、厂区硬化、绿化、美化等配套基础设施</t>
  </si>
  <si>
    <t>电子商务和对外经济服务中心</t>
  </si>
  <si>
    <t>镇安县锦湖创业就业示范基地（二期）</t>
  </si>
  <si>
    <t>装修移民搬迁安置点2.2万平方米商业用房，打造锦鸿影院、室内体育馆、健身中心、大型商场等为主体的综合性商圈</t>
  </si>
  <si>
    <t>人社局</t>
  </si>
  <si>
    <t>镇安县总部经济城暨中小企业孵化器项目</t>
  </si>
  <si>
    <t>占地约25亩，为发展总部经济等新经济业态，形成南关经济圈，拟建中、高档高层商务写字楼2幢25层，总建筑面积约8.3万平方米，负1-2层为地下停车场，1-5楼为综合商业中心，可入驻各类教育培训中心，商业运营中心等机构。6-25楼为商务写字楼</t>
  </si>
  <si>
    <t>镇安县农民科技教育培训标准化建设项目</t>
  </si>
  <si>
    <t>项目拟征地5亩，总建设面积3500㎡，新建农科技中心培训楼、公寓楼、电子商务楼等2800㎡。将项目建成集我县农业实用技术和农民从业技能培训（含高素质农民培育）、农民职业技能鉴定、传统农业工艺挖掘与保护、特色农业新技术视频演播、农科技图书阅览、农业学术交流和科技成果展示、农业信息数字化演示与农业电子商务于一体的标准化农民科技教育培训中心</t>
  </si>
  <si>
    <t>原县农机化学校</t>
  </si>
  <si>
    <t>农业农村局</t>
  </si>
  <si>
    <t>镇安县废旧塑料循环再利用建设项目</t>
  </si>
  <si>
    <t>项目占地7631.75平方米，总建筑面积3260平方米。其中：加工厂房建筑面积1200平方米，仓库建筑面积1000平方米，综合用房建筑面积100平方米，简易仓储建筑面积960平方米。拟建设废旧物品分拣中心一处，利用废旧塑料年产4500吨塑料颗粒生产线一条</t>
  </si>
  <si>
    <t>永乐镇
金花村</t>
  </si>
  <si>
    <t>镇安县再生资源分拣中心升级改造项目</t>
  </si>
  <si>
    <t>建设综合楼一栋，建筑面积2000平米，在镇办建设回收网点30个，再生资源回收信息平台1个</t>
  </si>
  <si>
    <t>县域工业集中区、各镇办</t>
  </si>
  <si>
    <t>废旧钢材回收再利用项目</t>
  </si>
  <si>
    <t>新建年处理60万吨废旧钢材回收生产线，对废旧钢材实施在利用，发展钢构部件、机械设备加工、防盗门制造、耐磨钢球加工等机械加工制造项目</t>
  </si>
  <si>
    <t>2022-2027</t>
  </si>
  <si>
    <t>废旧轮胎裂解资源循环利用项目</t>
  </si>
  <si>
    <t>占地30亩，建成年处理3万吨废轮胎加工厂一座，建设厂房、办公用房、仓库及附属设施</t>
  </si>
  <si>
    <t>经贸局</t>
  </si>
  <si>
    <t>高峰镇
青山村</t>
  </si>
  <si>
    <t>建筑面积1.8平方米，一期5000平方米，二期5000平方米，三期8000平方米</t>
  </si>
  <si>
    <t>大数据中心</t>
  </si>
  <si>
    <t>建立脱贫攻坚、产业扶贫、就业扶贫3个数据库，有数据分析、信息发布、产业管理、就业管理、数据后台、系统支撑6个子系统，大数据监控中心、镇安政务云虚拟化、大数据软件平台3个子项目。形成“镇安政务”云计算硬件平台、大数据中心监控平台、县镇村数据运营平台、“云上镇安”群众服务平台的“四位一体”的工作体系</t>
  </si>
  <si>
    <t>审批局</t>
  </si>
  <si>
    <t>高峰镇</t>
  </si>
  <si>
    <t>以“仙人”、“静心”为主题，依托陕西汉唐文化创意研究院的国际人文交流平台，在高峰镇打造一个国际化、多元化，且具有包容性、开放性的文化艺术创作基地，主要包括写生体验区、农耕文化体验基地、艺术家工作室等</t>
  </si>
  <si>
    <t>磨里沟画家村</t>
  </si>
  <si>
    <t>招商服务
中心</t>
  </si>
  <si>
    <t>该度假区地处镇安县高峰镇中心地带，总面积80平方公里，重点建设旅游综合服务区、森林景观区、生态湿地和水面景观区、垂钓园及水上娱乐区、高效农业示范区、万亩花谷（牡丹、郁金香、兰花）观赏区、特色经济林区、儿童主题教育乐园区、高端星级帐篷酒店、房车露营基地、中医药主题养生谷、水景森林草甸游憩、攀岩基地、山地自行车、温泉疗养区、度假木屋区、高端民宿村、家体验区、加工销售区、苗圃种植区示范区。配套建设停车场、道路及其他配套设施，建成集田园、休闲观光、康养、娱乐等为一体的田园文化旅游综合休闲度假区</t>
  </si>
  <si>
    <t>镇安县高峰镇冷水河至张家田园文化旅游综合休闲度假区</t>
  </si>
  <si>
    <t>项目占地20平方公里，主要建设灵珑山康养所四处、生态休闲园区、灵珑山养生园区，配套建设医疗机构、老年养生课堂和康体健身园，以及景区美食、棋牌、垂钓、采摘休闲度假区、康体健身中心，同时建设健康养老集体住宅的四合院、旅游产业别墅、桃花园、瓜果园等，建成集疗养、休闲、娱乐等为一体的灵珑山康体养生度假区</t>
  </si>
  <si>
    <t>镇安县灵珑山居康养休闲旅游度假区建设项目</t>
  </si>
  <si>
    <t>文旅局</t>
  </si>
  <si>
    <t>依托金沙河周边良好的自然风光，沿金沙河建设旅游观光小火车线路18公里，布局康体养生体验区、健康运动休闲区、红豆衫氧吧度假区、农耕文化体验区、生态旅游集散中心等项目，打造集“旅游、康养、运动”等功能于一体的民俗产业集群</t>
  </si>
  <si>
    <t>镇安县大秦岭民俗产业集群项目</t>
  </si>
  <si>
    <t>回龙镇人民政府</t>
  </si>
  <si>
    <t>回龙镇</t>
  </si>
  <si>
    <t>景区占地面积约1200亩，建设景区服务中心、停车场、景区管理处、休闲长廊、农家乐20家，高山特色农产品销售摊位20处</t>
  </si>
  <si>
    <t>宏丰村梓桥沟旅游开发项目</t>
  </si>
  <si>
    <t>新建古道岭至回龙街乾佑河4公里漂流</t>
  </si>
  <si>
    <t>双龙村古道岭漂流项目</t>
  </si>
  <si>
    <t>建设景区面积2000亩，建设集观光探险、民宿休闲、高山特产为一体的旅游景区，主要包括水师庙、火神庙，啸洞、黑龙洞、黄龙洞、锣鼓洞、月亮洞等七十二洞，开发民宿100余家，高山特产店50余家，旅游硬化路25公里，旅游人行步道8公里</t>
  </si>
  <si>
    <t>万寿村广洞山旅游开发项目</t>
  </si>
  <si>
    <t>文旅局       回龙镇人民政府</t>
  </si>
  <si>
    <t>依托秦岭南麓良好的自然生态环境，以“特色旅游+文化+产业”为发展模式，打造全域旅游示范区</t>
  </si>
  <si>
    <t>回龙段全域旅游建设项目</t>
  </si>
  <si>
    <t>文旅局       永乐街道办事处
回龙镇政府</t>
  </si>
  <si>
    <t>依托秦岭南麓良好的自然生态环境和独特的风土人情，立足镇柞毗邻区域的位置优势、资源优势，以“特色旅游+文化+产业”为发展模式，以基础设施建设为切入点，建设百里生态长廊、梓桥沟景区、高端民宿、特色村落等项目，打造全域旅游示范区</t>
  </si>
  <si>
    <t>山镇柞全域旅游(镇安段)建设项目</t>
  </si>
  <si>
    <t>2023-2028</t>
  </si>
  <si>
    <t>对月河流域，特别是自然峡谷、抽水蓄能、月河溶洞、三连潭瀑布等进行全面规划，分区域实施建设，将其打造为观光、休闲、度假为特色的旅游景区</t>
  </si>
  <si>
    <t>月河旅游风景区建设项目</t>
  </si>
  <si>
    <t>国投公司</t>
  </si>
  <si>
    <t>项目位于云盖寺镇云镇村，规划面积44.7公顷，主要建成2000平方米文化广场一处，2.8公里景观文化长廊一条，在景观文化长廊两侧建设六大景观节点，观光旅游步道1300延米，绿化亮化41.5公顷，沿线建设景墙、水景、观景平台及多处卫生间、电瓶车停靠点、休息处、护栏等基础服务设施。以丰富的观光、休闲、体验项目为特色，打造的集生态休闲、文化观光、康体养生于一体，充分体现镇安深厚文化底蕴的历史文化休闲公园</t>
  </si>
  <si>
    <t>香炉山公园开发建设项目</t>
  </si>
  <si>
    <t>西口镇</t>
  </si>
  <si>
    <t>主要建设户外运动服务中心、高山草甸运动休闲区、喀斯特地貌探险科考基地、穆斯林文化体验区等</t>
  </si>
  <si>
    <t>北阳山喀斯特地质运动公园</t>
  </si>
  <si>
    <t>木王镇</t>
  </si>
  <si>
    <t>与木王森林公园相契合，完成杨泗、文家、栗扎三大片区建设，改造升级林场旧场部，提高游客接待能力；开发森林康体养生、旅游观光、休闲度假等精品旅游产品，重塑景区品牌，把三大片区打造成以休闲养生为核心度假功能，集旅游服务、综合配套、商业地产等多功能一体的旅游综合服务小镇</t>
  </si>
  <si>
    <t>木王森林特色小镇</t>
  </si>
  <si>
    <t>规划面积105平方公里，主要建设红豆杉康养禅谷、千年禅旅奇观、喀斯特地貌、三叠飞瀑、峡谷悬韵、生态养殖、原生旅居、山湖酒店等项目，配套完成道路、供电、通讯、游步道、停车场、生态厕所等项目</t>
  </si>
  <si>
    <t>月河生态康养“禅旅”度假胜地</t>
  </si>
  <si>
    <t>依托现有山体景观，建设“依山就势、蜿蜒腾空”的商业街，配套建设游客服务中心、稻田度假酒店、温泉酒店、夜景灯光秀、停车场等项目，构建特色风格建筑，打造“高山藏巷陌，白云浮天街”的山顶小城</t>
  </si>
  <si>
    <t>镇安云街项目</t>
  </si>
  <si>
    <t>主要建设休闲度假区、山地狩猎区、农耕体验区，配套建设相关基础设施</t>
  </si>
  <si>
    <t>梓桥沟龙曲溪民宿度假区建设项目</t>
  </si>
  <si>
    <t>依托良好的自然环境、区位优势及产业发展基础，规划建设板栗特色小镇、蚕桑特色小镇、茶叶特色小镇等项目，延伸产业链、提升价值链，构建小镇大产业</t>
  </si>
  <si>
    <t>农旅特色风情小镇建设项目</t>
  </si>
  <si>
    <t>2021-2027</t>
  </si>
  <si>
    <t>一是拉大景区游览框架，将云镇水库、香炉山公园、岩湾村纳入景区规划范围；二是提升景区产品供给能力，从游览观光向文化体验、康体养生、休闲度假方向转变；三是提高景区综合服务能力，从基础设施、导解标识、商业业态、智能管理等方面，全面提升服务水平，逐步将云盖寺古镇景区打造成为一个综合效益较高的高A级景区</t>
  </si>
  <si>
    <t>云盖寺古镇景区综合提升项目</t>
  </si>
  <si>
    <t>金台山
管委会</t>
  </si>
  <si>
    <t>项目规划建设岭南民俗区、景观长廊、旅居民宿酒店、山上集商业服务街区和文化演艺广场，占地面积约15亩，建筑面积16000平方米</t>
  </si>
  <si>
    <t>秦岭乡村秀项目</t>
  </si>
  <si>
    <t>建设10万亩板栗示范基地，将板栗园由生态园、经济园进一步打造成风景园，包括板栗特色艺术文化、农耕文化、餐饮文化等观光产业带，每个板栗园区都成为可游、可娱、可采、可吃、可宿的风景区</t>
  </si>
  <si>
    <t>板栗特色镇建设项目</t>
  </si>
  <si>
    <t>依托庙沟镇、柴坪镇等蚕桑产业的发展为基础，按照“一丝兴三业，三产绕一丝”的发展思路，规划建设以蚕桑文化为主体的特色小镇，包括桑园、丝绸文化、蚕的一生、蚕蛹高档食品、传统现代制丝工艺展示等，开创丝绸产业链全景体验新模式，打造产业、文化、休闲和社区功能的农业特色产业发展集聚区</t>
  </si>
  <si>
    <t>蚕桑文化特色镇建设项目</t>
  </si>
  <si>
    <t>以高峰镇油用牡丹产业发展为基础，规划建设以牡丹文化为主题的特色度假小镇，实现第一产业(种植)、第二产业(深加工)、第三产业(旅游、养生、养老等)融合发展</t>
  </si>
  <si>
    <t>牡丹特色镇建设项目</t>
  </si>
  <si>
    <t>依托忠良寨海拔1600米高得天独厚的自然风光，规划建设以避暑，赏雪为主要功能的田园式农家小院，新建四层以下的云端酒店、1500米上山索道，舍弃传统公路运行方式</t>
  </si>
  <si>
    <t>忠良寨度假养心天街</t>
  </si>
  <si>
    <t>庙沟镇</t>
  </si>
  <si>
    <t>依托现有的百神洞黑龙庙古迹遗址，结合当地独特的宗教文化、本土文化、历史文化以及特有的养生文化，实施文化与旅游深度融合发展，打造百神洞黑龙庙景区，配套完成道路、饮水等工程</t>
  </si>
  <si>
    <t>百神洞黑龙庙开发</t>
  </si>
  <si>
    <t>占地面积4.068平方公里，拟建游客集散中心1处、天王塔及附属设施（天王殿）1座、五星级酒店1座、星空酒店1座、文化养生及休闲度假中心1处、索道940米、青山沟、蚂蟥沟生态农业集群、古寨风情文化走廊等旅游项目和供水设施、垃圾污水处理厂等基础配套设施</t>
  </si>
  <si>
    <t>天王山景区项目</t>
  </si>
  <si>
    <t>主要建设18公里田园穿越情长廊、山谷民宿组团、儿童游乐区、亲水咖啡屋、山野生态餐厅等</t>
  </si>
  <si>
    <t>镇云国际旅游度假区项目</t>
  </si>
  <si>
    <t>依托区域内山林禀赋以及镇安乡土文化和农家乐资源开发，加快实施沿线路网改造、民生设施类项目,规划建设自助家庭公馆，并且统一设计建筑风格，共建车库和住房，形成高档休闲旅游度假小区，提升镇安旅游接待能力和品质，共建生态和谐文明宜居镇安</t>
  </si>
  <si>
    <t>北城生态园区开发建设项目</t>
  </si>
  <si>
    <t>对东至停车场山坡、南至杜鹃岭景点入口、西至虹鳟鱼场、北至原杨泗乡的区域，对345国道两边、村庄街区道路、观景步道、河流水景、流域治理、民居风貌、商业服务、停车如厕、环卫保洁、绿化美化、文化氛围、智慧管理等方面，进行规划建设，打造一个风格独特协调、消费产品丰富、现代服务一流、生态康养氛围浓厚的旅游度假区</t>
  </si>
  <si>
    <t>木王山景区主门户综合环境提升建设项目</t>
  </si>
  <si>
    <t>总规划占地面积100余平方公里，规划沿镇安县东部区域提升入口服务区、峡口景观区、文化体验区、养生药谷、休闲民俗区、野山文化度假酒店、度假别墅区</t>
  </si>
  <si>
    <t>镇安县东部区域综合旅游开发项目</t>
  </si>
  <si>
    <t>以镇安高铁站建设为契机，以“中国沟”优美的山水和田园风光为基础，建设集农业产业集群、田园主题公园、乡村风情广场、休闲养生中心、特色商业街区为一体的田园综合体</t>
  </si>
  <si>
    <t>中国沟田园综合体项目</t>
  </si>
  <si>
    <t>依托旬河七级水电站及旬河景观轴线,建设罗家营生态休闲区、金钱湾山地度假区、黄家湾滨水康体中心、柴坪原野乡风光、月河溪谷风情、东川栖水闲游等，打造旅游、休闲、度假为一体的国家级旅游度假区</t>
  </si>
  <si>
    <t>中国镇安·秦岭水乡国家级旅游度假区</t>
  </si>
  <si>
    <t>永乐街道办山海村、安山村</t>
  </si>
  <si>
    <t>开发山海村玉皇洞二级文物旅游景点，配套建设道路、停车位等基础设施；在安山村以乡村游为引擎、带动五大产业（即生态养殖、绿色种植、核桃建园、中药材种植加工、劳务输出、民宿农家乐集群）、新建五大小区（即一是在一组狮垭梁建一个生态养殖小区、二是在窑窝子建一个具有一定规模的农副产品深加工体验区、三是在三组建连片400亩水杂果园采摘体验区、四是在垭子建立一个农副产品商贸集散和集中烧烤园区、五是在二组建一个60户民宿和农家乐集群）</t>
  </si>
  <si>
    <t>山海生态旅游项目</t>
  </si>
  <si>
    <t>大坪镇
庙沟村</t>
  </si>
  <si>
    <t>在大坪镇庙沟村二组、三组、五组以食用菌、蚕桑产业基地、水洞沟喀斯特地貌、水洞寨遗址、花屋场明清古宅为基础，打造休闲农业与观光旅游田园综合体</t>
  </si>
  <si>
    <t>镇水洞沟田园综合体项目</t>
  </si>
  <si>
    <t>2022-2026</t>
  </si>
  <si>
    <t>依托龙头湾地理优势，新建水上滑梯、漂流、音乐喷泉、水幕电影、沙滩浴场、沙滩排球场等，同时配套基础设施建设，打造集游泳戏水、娱乐休闲、亲子乐园、竞技比赛为一体的水上乐园</t>
  </si>
  <si>
    <t>龙头湾国际水上乐园建设项目</t>
  </si>
  <si>
    <t>改建公园原有建筑，新建百花园、秋景园、生态园、休闲广场等，同时完善公园基础设施建设，为市民提供娱乐建设场所</t>
  </si>
  <si>
    <t>秀萍山公园改扩建项目</t>
  </si>
  <si>
    <t>在原有公园基础上，以山与城为核心，以人文、生态为目标，改建公园原有建筑，新建生态休闲片区、图书馆综合片区等，完善基础设施建设，打造山、水、塔、院合谐共生的文化公园</t>
  </si>
  <si>
    <t>虹化山公园改扩建项目</t>
  </si>
  <si>
    <t>西口镇人民政府
茅坪镇人民政府</t>
  </si>
  <si>
    <t>西口镇
茅坪镇</t>
  </si>
  <si>
    <t>修建景区道路以及必要附属设施、对核心景区进行生态保护，同时修建特色产品加工厂，建立销售渠道</t>
  </si>
  <si>
    <t>北阳山旅游开发</t>
  </si>
  <si>
    <t>充分利用黑龙观独特的传统文化和地方民俗文化，实施道路基础设施、文化提升和综合服务能力建设</t>
  </si>
  <si>
    <t>黑龙观文化景区建设项目</t>
  </si>
  <si>
    <t>塔云山
管委会</t>
  </si>
  <si>
    <t>2024-2025</t>
  </si>
  <si>
    <t>柴坪镇
安坪村</t>
  </si>
  <si>
    <t>主要为景区空间扩展，建设重点为七里峡-藏云谷休闲度假区前期工作和基础工程设施项目建设</t>
  </si>
  <si>
    <t>塔云山景区五期工程基础设施建设项目</t>
  </si>
  <si>
    <t>主要为已建成区域的提升改造，建设重点为南翅峰和天池垭新游乐项目提升优化、景区基础工程设施及公共服务设施项目建设完善</t>
  </si>
  <si>
    <t>塔云山景区四期工程基础设施建设项目</t>
  </si>
  <si>
    <t>2021-2030</t>
  </si>
  <si>
    <t>对高速路口至县河新区，向东延伸至火车站背后、向南延伸至戴家梁、向西延伸到南门坡和青山沟（金沙河两岸）、向西北延伸到绣屏山公园的区域，对街区道路、河流水景、街区风貌、商业服务、停车如厕、环卫保洁、绿化美化、文化氛围、智慧管理等方面，进行规划建设，打造一个风格独特协调、消费产品丰富、现代服务一流、文化氛围浓厚的旅游度假街区</t>
  </si>
  <si>
    <t>金台山文化旅游区门户辐射区综合环境提升建设项目</t>
  </si>
  <si>
    <t>回龙镇
回龙村</t>
  </si>
  <si>
    <t>建设一座集室内外游乐、休闲娱乐、文化体验、科普教育和综合服务为一体的现代化、多功能综合性生态乐园</t>
  </si>
  <si>
    <t>侏罗纪欢乐世界</t>
  </si>
  <si>
    <t>规划在永乐街办金花村二组十家沟按照山地公园建设要求，结合景点，形成总长7.5公里环形山地自行车车道，新建攀岩场地、人工养殖野生动物狩猎场各1处，新建红豆杉原生态保护园2250亩，配套建设生态停车场、高档酒店、游客接待中心、员工生活区、游廊、电瓶观光车道、环保节能等基础设施</t>
  </si>
  <si>
    <t>光洞山山地自行车公园建设项目</t>
  </si>
  <si>
    <t>项目位于米粮镇柿园村，主要包括苏维埃政府古戏楼、鄂豫陕革命根据地旧址恢复重建，红25军革命纪念馆建设，滑水河道观景区基础设施工程及辐射区配套基础设施建设</t>
  </si>
  <si>
    <t>苏维埃政府革命遗址恢复重建红色旅游建设项目</t>
  </si>
  <si>
    <t>木王森林公园管委会</t>
  </si>
  <si>
    <t>2023-2024</t>
  </si>
  <si>
    <t>木王国家森林公园</t>
  </si>
  <si>
    <t>项目环线总长度20千米，连接四海坪景区及双头马景区</t>
  </si>
  <si>
    <t>景区旅游环线建设</t>
  </si>
  <si>
    <t>项目位于永乐街道办太平村，总建筑面积25718.4平方米，主要内容包括接待中心装饰装修、消防、给排水、暖通等</t>
  </si>
  <si>
    <t>镇安县游客接待中心建设项目</t>
  </si>
  <si>
    <t>在慧源学校现有基础上，扩展小学、中学教学班，设置职业教育培训机构，配套建设体育文化产业，打造集教育、文化、体育、休闲等为一体的文化产业园</t>
  </si>
  <si>
    <t>王家坪文旅综合开发项目</t>
  </si>
  <si>
    <t>将开发攀岩、远足、探险、漂流、露营等户外运动项目，拟建设面积30平方公里，分别建设游客接待中心、专项运动区（攀岩区、露营区、漂流区）、探险俱乐部、特色餐饮区（糍粑、农家小菜、红薯丸子等）</t>
  </si>
  <si>
    <t>野外拓展训练基地项目</t>
  </si>
  <si>
    <t>米粮镇
树坪村</t>
  </si>
  <si>
    <t>建设米粮镇树坪村美丽乡村</t>
  </si>
  <si>
    <t>米粮镇树坪村美丽乡村建设项目</t>
  </si>
  <si>
    <t>开发将军石旅游景点，配套建设生态农场、产业路、停车场、农家乐等</t>
  </si>
  <si>
    <t>木园村生态旅游项目</t>
  </si>
  <si>
    <t>镇安县水峡村100万袋木耳标准化种植示范基地建设项目</t>
  </si>
  <si>
    <t>规划用地100亩，建设66700平方米木耳标准化种植基地，新建办公用房1栋、蓄水池1个、污水处理设施1个，建设食用菌大棚、喷淋管网、厂区道路及输变电线</t>
  </si>
  <si>
    <t>米粮镇
水峡村</t>
  </si>
  <si>
    <t>香菇多糖提取深加工项目</t>
  </si>
  <si>
    <t>依托全县香菇生产基地和永田公司现有生产厂房、设备，招引客商投资建设香菇多糖提取生产线</t>
  </si>
  <si>
    <t>镇安县香菇提质增效项目</t>
  </si>
  <si>
    <t>改造设施大棚66000平方米，新建大棚150000平方米，建设香菇产业园区一个，菌种研究所一个，菌袋生产企业3家，生产线 10条；扩建深加工出口企业一个，仓储冷库10000立方米，建成食用菌交易物流中心一个</t>
  </si>
  <si>
    <t>镇安县高山木耳项目</t>
  </si>
  <si>
    <t>以云盖寺镇为中心，采取“公司+”模式，规划建设八郎沟到小木岭集菌种培育、新品种试验、菌产品采摘、规范化基地建设为一体的高山木耳产业园，打造镇安高山木耳品牌，配套建设路、水、电、讯、围墙等基础设施，新建设施大棚80000平方米，扩建菌袋生产车间2000平方米、仓储冷库5000立方米，辐射带动年发展高山木耳2000万袋以上，带动农户388户</t>
  </si>
  <si>
    <t>镇安县金庙仓农业发展有限公司食用菌菌种厂</t>
  </si>
  <si>
    <t>在庙沟村建设食用菌菌种生产线1条，项目建设综合生产车间1座、冷链车间1座、烘干车间1座、仓储室1座、样板大棚5座、建设堆料场1个，垃圾处理厂房1座。</t>
  </si>
  <si>
    <t>规模养殖场及良种繁育体系建设项目</t>
  </si>
  <si>
    <t>1.畜禽规模养殖场标准化创建项目：以圈舍标准化改造、现代养殖设备推广和先进生产工艺应用为主要内容，新增创建畜禽养殖标准化示范场26个。2.新建规模养殖场建设项目：以机械饲喂、自动清粪、智能控制等先进生产设备应用为重点，新发展准化规模养殖场15个。3.产业大户培育项目：鼓励以家庭为单元，整合资源、人力和资金，大力发展以农户为单元的家庭适度规模养殖，培育新型产业特色养殖农户200户。
4.良种繁育体系项目：建设扩繁场3个，生猪人工授精改良站（点）10个，建设西口牛羊良种繁育中心1个，提升茅坪牛羊良种繁育中心1个，岭南牛保种场1个，家禽良种孵化场1个</t>
  </si>
  <si>
    <t>农业农村局
各镇人民镇府</t>
  </si>
  <si>
    <t>万头生猪现代化养殖项目</t>
  </si>
  <si>
    <t>占地60多亩，建设现代标准化养殖场，包括自用的伺料加工厂及其他相关配套设施建设。采用立体多层智能化养殖模式，集成自动环境控制系统、自动喂料系统、自动干清粪系统、地暖系统、自动消毒除臭系统、智能管理系统等现代化生猪养殖新技术。生猪养殖生产采用全过程标准体系，实行全封闭式管理，广泛应用绿色养殖生产技术，对猪场水、电、料、环境等进行全自动化控制，全面提升养猪自动化水平</t>
  </si>
  <si>
    <t>招商服务中心</t>
  </si>
  <si>
    <t>西口有机肉牛产业化示范基地项目</t>
  </si>
  <si>
    <t>以有机肉牛生产为核心,以发展农业循环经济为目标,建设优质高产青贮饲料基地5000亩、改良天然牧场1万亩;建设有机肉牛养殖核心基地1处,辐射带动500户养殖户,达到年出栏2万头有机肉牛规模</t>
  </si>
  <si>
    <t>镇安县10万羽水峡蛋鸭繁养产业基地建设项目</t>
  </si>
  <si>
    <t>规划用地66700平方米，建设33350平方米可容纳10万羽蛋鸭的生态农业养殖场，包括种鸭鸭舍、洗浴池，雏鸭孵化厂、鸭舍，配套建设生产厂房、饲料加工车间、原料仓库、成品饲料仓库、质量检验区、办公区、厂区道路等设施</t>
  </si>
  <si>
    <t>瑞升宏东坪年出栏2000头商品猪无公害养殖基地项目</t>
  </si>
  <si>
    <t>项目场区占地面积14.5亩，建设标准化养殖圈舍4000平米，节能型冷库3座共1800平米，管理用房1栋200平米，农业生产道路1000米，及配套的农业灌溉、沼气设施。购置冷藏运输车10辆和真空包装设备1套。发展日光温室大棚50亩，建成年出栏商品猪2000头、年500头、散养鸡5000只，有机蔬菜25吨的高山农产示范基地</t>
  </si>
  <si>
    <t>镇安县魔芋产业联合体项目</t>
  </si>
  <si>
    <t>以木王、达仁、柴坪、月河、庙沟等镇为重点，实施西芋东扩战略和万亩千吨工程，实施土壤改良10000亩，新发展魔芋20000亩，全县魔芋总面积达到80000亩，其中发展林下间作套种20000亩，标准化建园20000亩，将木王镇建成万亩魔芋重点镇，同时打造千亩村10个，建设种芋基地1个3000亩。逐步形成集技术推广、技术服务、品种培育、产品研发、魔芋文化研究等为一体的镇安县魔芋产业服务体系，建设魔芋初制加工企业5个，扩建深加工企业2个</t>
  </si>
  <si>
    <t>乳制品加工项目</t>
  </si>
  <si>
    <t>项目建设镇安天然草场，原生态自然环境为依托，形成以回族镇养牛养羊为主导产业，以及西安、咸阳、宝鸡各县区养殖资源充足为背景，拟建设养殖集散基地10个，干湿法乳制品生产线各2条，将建设乳制品养殖基地、生产研发中心和交易中心</t>
  </si>
  <si>
    <t>财政局</t>
  </si>
  <si>
    <t>蜜蜂养殖及蜂蜜深加工项目</t>
  </si>
  <si>
    <t>项目计划力争通过3至5年的努力，发展油菜基地5万亩，全县养蜂数量达到10万箱，综合产值超过亿元。现拟对蜜蜂养殖、蜂蜜产品加工及研发中心项目进行招商，建设蜂蜜系列产品加工生产线2条和研发中心1个</t>
  </si>
  <si>
    <t>2020-2023</t>
  </si>
  <si>
    <t>农业局</t>
  </si>
  <si>
    <t>镇安县海源日产500公斤核桃肽生产线建设项目</t>
  </si>
  <si>
    <t>新建545平方米核桃肽生产车间一座；新建日产500公斤核桃肽生产线一条，新建一个集核桃产品初、深加工、电子商务平台等为一体的核桃产业示范企业；建设内容：新建545平方米核桃肽生产车间一座；
（2）新建日产500公斤核桃肽生产线一条；
（3）购置2吨酶解发酵罐2套，购置单效蒸发器、管式杀菌机、管式离心机各一套</t>
  </si>
  <si>
    <t>陕西海源生态农业有限公司</t>
  </si>
  <si>
    <t>月河镇淀粉薯种植及加工项目</t>
  </si>
  <si>
    <t>种植淀粉薯1000亩，拟建钢架结构深加工淀粉生产车间及管理用房3000㎡、晾晒场1500㎡、红薯储藏窖1500㎡，全自动红薯淀粉机1台（吞吐量5吨/小时），粉条机1台（1吨/小时），烘干设备4套</t>
  </si>
  <si>
    <t>休闲食品加工中心</t>
  </si>
  <si>
    <t>建设1000吨糕点生产线1条、1000吨糖块生产线1条、1000吨板栗巧克力生产线1条、2000吨栗甘露煮生产线1条、扩建5吨速冻生产线1条。改造扩建现生产设备</t>
  </si>
  <si>
    <t>薯类产品深加工项目</t>
  </si>
  <si>
    <t>拟在位于米粮镇光明村建设年产500吨薯类食品加工车间，建设薯类示范基地3000亩</t>
  </si>
  <si>
    <t>米粮镇
光明村</t>
  </si>
  <si>
    <t>星昶林万亩茶叶基地建设项目</t>
  </si>
  <si>
    <t>发展茶园基地10000亩</t>
  </si>
  <si>
    <t>镇安县康盛茶叶生产线扩建</t>
  </si>
  <si>
    <t>计划改建厂房1200平方米，技术改建红茶生产线2条，配套建设其他附属设施</t>
  </si>
  <si>
    <t>永乐街道办
达仁镇</t>
  </si>
  <si>
    <t>供销社</t>
  </si>
  <si>
    <t>占地面积9亩，改建1500平方米茶叶加工厂一座；新购置揉捻机、提香机、萎凋槽等30台机械设备；改造茶园千亩，年产能从原年生产茶叶5万公斤提升至年生产茶叶10万公斤</t>
  </si>
  <si>
    <t>永乐街道办栗缘村、达仁镇、东川镇</t>
  </si>
  <si>
    <t>月河镇川河村茶叶种植及加工项目</t>
  </si>
  <si>
    <t>茶园改造500亩、新建500亩，综合科管1000亩，改建茶叶加工厂300m²，购置加工设备4套</t>
  </si>
  <si>
    <t>魔芋深加工项目</t>
  </si>
  <si>
    <t>拟建年产3000吨魔芋食品生产线三条，研发试验室一个，配套魔芋基地建设，可研发生产魔芋类食品（魔芋速食，果冻、布丁软糖、冷饮、冰淇淋、奶制品、乳制品、饮料、代餐食品等）</t>
  </si>
  <si>
    <t>万亩有机茶基地建设项目</t>
  </si>
  <si>
    <t>建设2万亩有机茶园基地，发展有机生态茶园基地旅游，配套建设加工厂、办公楼等基础设施</t>
  </si>
  <si>
    <t>达仁镇</t>
  </si>
  <si>
    <t>陕西森川农业开发有限公司茶叶加工厂及千亩茶园基地改造建设项目</t>
  </si>
  <si>
    <t>占地面积9亩，改建1500平方米茶叶加工厂一座；开发无公害红茶绿茶系列产品，建设2500平方米深加工车间及千亩标准化茶园</t>
  </si>
  <si>
    <t>年产5000瓶桑葚饮料生产线项目</t>
  </si>
  <si>
    <t>拟新建年产5000瓶桑葚饮料生产线，仓储库房及配套设施。新扩建标准化桑园2000亩</t>
  </si>
  <si>
    <t>猕猴桃果脯及野生猕猴桃驯化基地建设项目</t>
  </si>
  <si>
    <t>新建优质猕猴桃示范基地1500亩；新建年产3000吨猕猴桃食品生产线一条；建成生态观光采摘园200亩；完善猕猴桃产前、产中、产后技术体系</t>
  </si>
  <si>
    <t>铁厂镇</t>
  </si>
  <si>
    <t>北阳山松子综合加工项目</t>
  </si>
  <si>
    <t>项目占地10亩，规划在西口镇上河村新建2条年处理松塔2500吨生产线，年产200吨松籽，新建加工车间1000平方米，配套基础设施建设</t>
  </si>
  <si>
    <t>大坪镇人民政府</t>
  </si>
  <si>
    <t>商洛源盛鑫生态农业发展有限公司</t>
  </si>
  <si>
    <t>大坪镇
岩屋村</t>
  </si>
  <si>
    <t>在岩屋、小河子、红旗3个村流转土地建设密植桑园800亩，厂区建设小蚕共育室28间、养蚕工厂980平方米、深加工车间610平方米，采购切叶、杀青、洗凉、揉搓、烘干、制香、冷冻等深加工设备11台。同时配套采购蚕丝被、蚕丝枕头加工设备5台</t>
  </si>
  <si>
    <t>商洛源盛鑫生态农业发展有限公司蚕桑示范基地及深加工项目</t>
  </si>
  <si>
    <t>农业农村局   永乐街道办事处</t>
  </si>
  <si>
    <t>2020-2024</t>
  </si>
  <si>
    <t>规划以游、牧、农、文四大板块为主线，在北城坡实施基础设施、游乐休闲、特色产业等建设，打造集观光体验、娱乐康养为一体的游牧农综合体</t>
  </si>
  <si>
    <t>茶界花语农业综合体项目</t>
  </si>
  <si>
    <t>企业自筹、政府投资</t>
  </si>
  <si>
    <t>永乐街道办铁厂镇
大坪镇等</t>
  </si>
  <si>
    <t>新建年产2000万袋菌种繁育选育中心1个、年产350万袋菌袋生产线1个；新建200万袋香菇栽培示范基地3个，100万袋木耳生产基地1个；建成年产300吨香菇脆片生产线2条、年产1000吨香菇酱生产线2条，配套建设食用菌烘干厂房、冷库等项目</t>
  </si>
  <si>
    <t>镇安县现代农业产业园</t>
  </si>
  <si>
    <t>建设农产品种植10000亩，养殖猪、牛、鸡、鹅100000头（只），建设生态猪、生态鹅、生态鸡、生态牛、板栗、魔芋等专业合作社200个，建设年产1万吨以上的农副食品深加工基地，引进现代化国际标准食品加工生产线5条以及配套仓储、冷链及运输系统，打造板栗红烧肉、板栗烧鸡、魔芋烧鸭等方便菜和香菇酱、手撕腊肉、即食魔芋等休闲食品品牌。在西安建设全国运营中心，在东北、华北、华中、华南、西南建立分公司，同时建设3000个连锁便利网点及配送中心，用3-5年时间打造陕西食品龙头企业和上市企业</t>
  </si>
  <si>
    <t>镇安县腊月二十六产业联合体项目</t>
  </si>
  <si>
    <t>农业农村局
西口镇人民镇府     木王镇人民镇府</t>
  </si>
  <si>
    <t>1.镇安“小龙虾”养殖基地建设项目。以西口回族镇程家川为基地，带动周边地区发展小龙虾养殖500亩；推广“稻鱼综养”、“虾稻连作”养殖模式，发展生态水产养殖500亩，总投资1000万元。2. 名优冷水鱼规模养殖项目。以高峰镇鱼坪村、木王镇桂林村为基地，建设名优冷水鱼类养殖繁殖场2个，配套建设苗种培育、成鱼养殖、饲料培育池等设施，总投资500万元。3.休闲水产示范基地建设项目。以永晟水产公司为龙头，建设集水产科技示范、休闲垂钓、观光度假、餐饮娱乐等为一体的水产科技与休闲体验示范基地2处，带动促进产业升级</t>
  </si>
  <si>
    <t>特色水产养殖项目</t>
  </si>
  <si>
    <t>建设高产桑园5万亩，桑园稳定在7万亩左右，新建小蚕共育室1000间，养蚕室（工厂）40万平方米，推广省力化蚕具1000套，省力化方格簇1000万片，扩建烘烤车间6000平方米，建设丝绸生产车间6300平方米，年发种量达到50000张，建设蚕蛹深加工企业一个，带动农户8900户，打造产茧、织造、漂练、印染、服装为一体的茧丝绸全产业链，形成陕西茧丝绸产业集群</t>
  </si>
  <si>
    <t>镇安县万亩千吨蚕桑产业项目</t>
  </si>
  <si>
    <t>规划占地面积35000平方米，建筑面积20000平方米，建设秸秆资源综合利用加工厂一座，包括生产车间、原料库、办公楼、成品库、太阳能干燥棚等</t>
  </si>
  <si>
    <t>秸秆资源综合开发利用项目</t>
  </si>
  <si>
    <t>安山四季家园新型生态农业示范区</t>
  </si>
  <si>
    <t>规划建设以全新生态农业产业链为核心的新型农业示范区，主要建设生态农业经济产业区、田园乡村生活社区、自然遗址公园及高端文化遗产旅游养生度假区等四大示范性田园都市项目</t>
  </si>
  <si>
    <t>粪污资源化利用整县推进项目</t>
  </si>
  <si>
    <t>全县装备提升规模养殖场31个，规模以下养殖场户3000户。其中对31个规模场推进清洁化生产，从粪污减量生产、收集处理、运输利用全链条进行设施设备提升，促使规模养殖粪污资源化利用和设施设备装备水平全面提高。加强粪污资源化利用设施建设，实现畜禽粪污综合利用率达到95%以上，规模化养殖场粪污处理设施装备配套率达到100%</t>
  </si>
  <si>
    <t>全县</t>
  </si>
  <si>
    <t>大坪镇菌类特色小镇</t>
  </si>
  <si>
    <t>建工厂化生产模式的全自动电脑控制菌种生产区，菌种综合生产车间480㎡，菌种制作室200㎡、灭菌室128㎡、冷却室128㎡、接种室40㎡ ，烘干室20㎡，菌种储存库200㎡，发酵室200㎡，培养室4000㎡，建260个全自动控温大棚；配套建设相关设施。
  建年产350万袋菌袋生产区，食用菌菌棒综合生产车间680㎡，灭菌、冷却、接种室360㎡，烘干室80㎡，菌棒储存库920㎡，烘干分选包装车间600㎡，2000吨库体及食用菌加工车间3440㎡；配套建设相关设施。建设食用菌栽植示范基地210亩，用于新培育蘑菇、银耳、香菇、金针菇、油菇、桦树菇、猴头菇等10余种菌类培育种植、生产加工</t>
  </si>
  <si>
    <t>百企千社万户培育项目</t>
  </si>
  <si>
    <t>1.产业示范户（家庭农场）培育：全县培育发展农业产业示范户（家庭农场）10000个，省级家庭农场10个，市级家庭农场50个。2.示范合作社培育：全县培育发展国家级示范社2个，省级示范社10个，市级示范社50个，县级重点示范社1000个，不断提高农民组织化、生产规范化、产品品牌化水平。3.龙头企业培育：全县提升镇安县盛华茶叶发展有限公司、镇安县华联农工商有限公司、镇安县雪樱花魔芋制品有限公司、镇安县秦绿食品有限公司、陕西镇安百盛茧丝绸有限公司等农业产业化龙头企业，新培育国家级龙头企业1家，省级龙头企业10家，市级龙头企业20家，县级重点培育企业100家，积极培育深加工企业，打造市场知名品牌，提高产业综合效益。4.完成茅坪绿色牛肉、镇安散养鸡、华兴魔芋、云镇挂面等10个产品“两品”认证，北阳山牛羊产品、镇安板栗、木王腊肉等3个地理标志认定，打造镇安优质、绿色农畜产品品牌集群</t>
  </si>
  <si>
    <t>农林业剩余物综合利用项目</t>
  </si>
  <si>
    <t>项目新建年产5000吨的纳米生物有机肥一条生产线工厂一座，年产5000吨的生物燃料压缩块生产线一条工厂一座，总共占地23亩</t>
  </si>
  <si>
    <t>青河社区农业生态观园园</t>
  </si>
  <si>
    <t>项目占地1101亩。1.农家乐群占地165亩，其中游客接待中心建筑面积2500平方米，17栋农家乐建筑群及农家乐周边景观100平方米；2.樱花旅游休闲长廊，占地161亩；3.樱桃园生态旅游区，占地232亩；4.柿子园占地128亩；5.表功铺历史文化公园，占地415亩；6.排灌系统，附属设施用地及道路修建，给排水工程机供电工程</t>
  </si>
  <si>
    <t>镇安县秦绿现代农业园区生态农业产业链建设项目</t>
  </si>
  <si>
    <t>项目规划用地面积300亩，在镇安县秦绿现代农业园区建设的基础上扩建并打造生态产业化、产业绿色化、田园景观化现代农业园区。1、种养循环利用，建设种植养殖循环产业项目（建设200亩生态冷水鱼繁殖培育基地，实现养钓结合，打造秦绿观光农业）；2、做实产业体系、延长产业链条、壮大园区规模（扩建并达产1500万袋食用菌菌种生产线）</t>
  </si>
  <si>
    <t>陕西省商洛市镇安县云盖寺镇西华村</t>
  </si>
  <si>
    <t>金钟村木耳产业园</t>
  </si>
  <si>
    <t>规划产业园占地90亩，建成优质木耳菌厂一座，建设木耳示范种植大棚150个</t>
  </si>
  <si>
    <t>关北产业园区建设项目</t>
  </si>
  <si>
    <t>以西口、茅坪两个回族镇为重点，以湖北关至北阳山之间茅坪回族镇所涵盖的区域为中心，实施人工种草1万亩，改良草场草坡2万亩，培育种草养畜、秸秆开发利用、推行舍饲养殖和草畜配套建设应用的示范场5个，打造以“牛羊养殖、农经结构优化、牛羊肉品开发、民族风情体验、休闲观光旅游”为内涵的现代三产融合产业园</t>
  </si>
  <si>
    <t>茅坪镇、西口镇</t>
  </si>
  <si>
    <t>回龙镇万亩核桃科管建园项目</t>
  </si>
  <si>
    <t>计划续建6000亩核桃园，打造回龙镇万亩核桃科管园。规划在万寿村续建2000亩，双龙村续建1000亩，和坪村续建2000亩，回龙村续建1000亩，共计6000亩</t>
  </si>
  <si>
    <t>宏丰村梓桥沟农业产业园建设项目</t>
  </si>
  <si>
    <t>占地面积1500亩，食用菌种植产业区占地224亩，建设施大棚117个24300平方米、年种植香菇100万袋，改造拓宽园区主干线产业路13.225㎞、改造公路桥1座、新建产业桥5座、新修园区生产路4.5㎞，新建生产大棚5000㎡</t>
  </si>
  <si>
    <t>万寿村500亩种养殖综合体产业园项目</t>
  </si>
  <si>
    <t>项目主要包括种植中药材射干200亩、紫锥菊200亩；新建鸡舍40间、猪舍50间、生产用房10间；产业园道路硬化5公里，小型滑坡体修建治理10处</t>
  </si>
  <si>
    <t>红岩花椒生态产业园项目</t>
  </si>
  <si>
    <t>主要建设花椒基地3000亩；10000平方米晾晒场1处，1000平方米加工厂1座，300吨冷库1座，500吨仓库1座；基地道路、亮化等基础设施；生态休闲体验园1处，民居改造15处；品牌创建、花椒文化宣传等</t>
  </si>
  <si>
    <t>镇安县磨石沟生态农业观光园建设项目</t>
  </si>
  <si>
    <t>项目规划占地面积26666平方米（约40亩），总建筑面积600平方米，由农产品展示区、生态农业观光区、果蔬采摘美食体验区、入口停车场四部分组成，并配套建设项目区供排水、供电、公共卫生间、绿化亮化等基础设施</t>
  </si>
  <si>
    <t>西口回族镇松子扶贫项目产业园</t>
  </si>
  <si>
    <t>建设西口回族镇白羊山1万亩松子扶贫产业园</t>
  </si>
  <si>
    <t>西口回族镇</t>
  </si>
  <si>
    <t>扶贫局</t>
  </si>
  <si>
    <t>畜牧养殖产业园建设</t>
  </si>
  <si>
    <t>实现西口回族镇、茅坪回族镇牛羊规模分别达到牛20000头、羊20000只，以及相关的牧草种植及加工基地、圈舍、青储池、防疫中心、分割厂等配套设施建设</t>
  </si>
  <si>
    <t>西口镇各村、茅坪回族镇四个回民村（红光村、元坪村、茅坪村、峰景村）</t>
  </si>
  <si>
    <t>相关镇政府</t>
  </si>
  <si>
    <t>陕西长发实业有限公司农业循环综合利用开发示范园项目</t>
  </si>
  <si>
    <t>项目规划占地30000平方米，计划在午域沟或者云镇西洞附近，建成年处理20万吨的废弃物处理中心，包括建筑垃圾、一般工业固体废弃物、严控废物处理</t>
  </si>
  <si>
    <t>固体废弃物处置处理中心项目</t>
  </si>
  <si>
    <t>项目规划用地164897.55 m²，其中综合利用生产线占地3775.46m²，填埋场区占地97989.88 m²，生态治理区占地63132.21 m²，填埋场设计总库容87万m³，有效库容79万m³，建筑垃圾总填埋量153.54万t,设计使用年限13年。处理对象为一般建筑垃圾</t>
  </si>
  <si>
    <t>镇安县庙坡村寨子沟建筑垃圾综合处理厂</t>
  </si>
  <si>
    <t>建设生产车间、加工车间、原料库和成品库等</t>
  </si>
  <si>
    <t>建筑垃圾处理厂项目</t>
  </si>
  <si>
    <t>永乐街道办
月河镇
庙沟镇
柴坪镇</t>
  </si>
  <si>
    <t>占地面积150亩，总建筑面积49300平方米，在永乐孙家碥建设建筑垃圾处理厂1处，在郑家庄、罗家营、中坪、向阳建设砂石骨料加工厂</t>
  </si>
  <si>
    <t>砂石骨料与建筑垃圾资源化利用项目</t>
  </si>
  <si>
    <t>对矿山资源整合，建设板材、无极人造石、砂浆、轻钙重钙、人造水磨石生产线</t>
  </si>
  <si>
    <t>镇安县高端石材开发利用产业园（二期）</t>
  </si>
  <si>
    <t>对月河镇钼及伴生矿资源进行综合开发，延长产业链，研发下游产品，打造集采、选、冶及产品深加工一体化的产业园</t>
  </si>
  <si>
    <t>镇安县钼钨产业园建设项目</t>
  </si>
  <si>
    <t>本项目占地面积830亩，总建筑面积96800平方米。一期初级加工园区占地面积300亩，包括钢结构厂房、宿办楼、职工餐厅活动室等主要建筑以及机修车间、配电室、门房、浓密池、水循环池、堆料场等;二期精深加工园区占地面积约 530 亩，包含厂房、科研办公综合楼、职工餐厅会议室、原料库、成品库等主要建筑以及机修车间、配电室、浓密池、门房等配套建筑</t>
  </si>
  <si>
    <t>镇安石门高端石材综合开发利用产业园</t>
  </si>
  <si>
    <t>对米粮镇金矿资源进行综合开发，重点发展黄金选冶、黄金深加工以及相关配套的黄金尾矿综合利用等循环经济产业，并延长产业链，打造集采、选、冶、及产品深加工一体化的产业园</t>
  </si>
  <si>
    <t>米粮金矿产业园项目</t>
  </si>
  <si>
    <t>年开采综合利用石灰石300万吨（其中：加工精品骨料200万吨，废碴加工机制砂50万吨、水泥配料利用50万吨）。配套新建石灰石矿山破碎车间1处，购置破碎机1台；新建机制砂生产线1条、矿石运输平硐加胶带机1条、运矿道路1条，及附属堆棚、电气、厂房等设施</t>
  </si>
  <si>
    <t>镇安县富安公司马家院石灰石矿资源综合开发利用项目</t>
  </si>
  <si>
    <t>对丁-马黄金矿带黄金储量20吨资源进行综合利用开发，实现生产线日处理3000吨原矿</t>
  </si>
  <si>
    <t>镇安久盛金矿日处理3000吨原矿生产线建设项目</t>
  </si>
  <si>
    <t>完成镇安县华仁矿业有限公司的并购改建，实施四口竖井巷道建设和尾矿库二期建设；技术改造日处理2500吨原矿采选生产线二条；探矿掘进6000米，更新采选设备2套，配套建设环保安全设施及生产生活用房</t>
  </si>
  <si>
    <t>月西-华仁铅锌矿并购扩能改建项目</t>
  </si>
  <si>
    <t>月河镇
菩萨殿村</t>
  </si>
  <si>
    <t>年处理30万吨钨矿石采、选一体矿山生产线及配套设施</t>
  </si>
  <si>
    <t>镇安县棋盘沟钨矿开发</t>
  </si>
  <si>
    <t>矿区面积1.1432平方公里，建设年开采及加工矿石3万余吨生产线和配套设施</t>
  </si>
  <si>
    <t>镇安县红泰矿业有限公司石英矿开采加工</t>
  </si>
  <si>
    <t>利用重晶石、石英石及方解石为主的非金属矿山建设过程中，产生了大量优质的围岩废石，为实施绿色矿山建设和资源综合利用的目标，公司拟加工铁路枕木、盖板、道沿及其它铁路专用混泥土预制件</t>
  </si>
  <si>
    <t>铁路专用预制件加工项目</t>
  </si>
  <si>
    <t>规划建设建筑材料预制构件生产线一条，达到年消耗尾矿渣、石料厂尾渣150万吨</t>
  </si>
  <si>
    <t>昊坤源建筑材料加工项目</t>
  </si>
  <si>
    <t>建设年开采与加工50万吨的石料加工厂一座</t>
  </si>
  <si>
    <t>月河镇狮子沟建筑石料开发项目</t>
  </si>
  <si>
    <t>相关镇</t>
  </si>
  <si>
    <t>镇安县重质碳酸钙深加工项目</t>
  </si>
  <si>
    <t>建设绿色矿山及标准化化年产500万吨的骨料生产线</t>
  </si>
  <si>
    <t>镇安生辉矿业有限公司苟家沟石料厂建设项目</t>
  </si>
  <si>
    <t>重点开发玄武岩矿产品，研发玄武岩纤维及玄武岩纤维制品，规划投资建设年产30万吨玄武岩纤维及复合材料生产线二条，新建纺丝车间15000平方米、织造车间20000 平方米、仓库5000平方米、宿办楼及研发中心8500 平方米、变配电及消防水池等公辅设施，共计60000余平方米</t>
  </si>
  <si>
    <t>岩棉纤维开发系列项目</t>
  </si>
  <si>
    <t>项目规划建设用地面积80亩，建设年产200万吨的砂石料生产线及相应的厂区基础配套设施</t>
  </si>
  <si>
    <t>镇安县柏木沟200万吨/年骨料加工项目</t>
  </si>
  <si>
    <t>项目分三期建设，一期主要抓好标准化矿山建设，年生产规模达到5万立方米；二期主要抓好建筑用大理岩矿石加工生产线建设，建设制沙生产线2条、石材生产线2条，年生产规模达到20万吨；三期主要抓好延伸产品的研发和生产线建设；建设波纹管生产线一条、真石漆等延伸产品生产线，年生产波纹管规模达到5万吨，真石漆30万吨</t>
  </si>
  <si>
    <t>镇安县长沟年产10万吨白云质大理岩深加工项目</t>
  </si>
  <si>
    <t>新建新型材料加工生产线两条，占地面积8亩</t>
  </si>
  <si>
    <t>帝辰建业新型材料加工二期项目</t>
  </si>
  <si>
    <t>陕西天佑矿业有限责任公司</t>
  </si>
  <si>
    <t>项目占地50亩，在县工业集中区新建年产60万吨机制砂加工厂一座，配套建设成品砂、石骨料仓储和自动化物流装配车间。新建五层办公楼3800平方米，机制砂生产车间4800平方米，原料和成品料仓储车间10500立方米。</t>
  </si>
  <si>
    <t>年产60万吨机制砂建设项目</t>
  </si>
  <si>
    <t>国土局</t>
  </si>
  <si>
    <t>通过重组并购等措施，整合境内丰富的金、铅锌、钼、重晶石、滑石粉等矿产资源，改零星小规模开发为规模适度、绿色开发，打造陕南新材料生产加工基地</t>
  </si>
  <si>
    <t>镇安县矿产资源整合绿色开发项目</t>
  </si>
  <si>
    <t>建设五味子种植基地10000亩、种苗基地20亩，年产药用五味子2000吨、五味子种苗50万株</t>
  </si>
  <si>
    <t>五味子种植基地建设项目</t>
  </si>
  <si>
    <t>建设中药材规范化种植基地10000亩、金银花花茶加工厂一座</t>
  </si>
  <si>
    <t>金银花饮品加工及种植基地建设</t>
  </si>
  <si>
    <t>县林业局</t>
  </si>
  <si>
    <t>建设北五味子种植示范基地1000亩，配套建设烘干机5套、晾晒场1200平米及冷藏室300平米</t>
  </si>
  <si>
    <t>月河镇八盘村北五味子种植及加工项目</t>
  </si>
  <si>
    <t>云盖寺镇
青铜关镇</t>
  </si>
  <si>
    <t>镇安县银杏资源丰富，新建银杏培育基地2000亩，打造银杏休闲旅游观光园，配套建设旅游基础设施，新建银杏综合开发医药加工生产车间2座，银杏果产品生产加工生产车间1座，质量安全检验检测中心和医药研发中心各1栋，综合办公楼1栋；引进银杏叶中间体提取生产线2条，年生产银杏叶粉1000吨，黄酮100吨等医药产品</t>
  </si>
  <si>
    <t>镇安县银杏树种植及综合开发项目</t>
  </si>
  <si>
    <t>种植天麻3000亩，建设天麻加工厂厂房、冷库、购买加工机器，加工天麻6000吨</t>
  </si>
  <si>
    <t>月河镇天麻种植及粗加工项目</t>
  </si>
  <si>
    <t>种植白芨、黄精等中药材10000亩</t>
  </si>
  <si>
    <t>月河镇中药材种植项目</t>
  </si>
  <si>
    <t>建设地产中药材趁鲜加工线2条，药食同源食品生产线2条，配套基础设施</t>
  </si>
  <si>
    <t>地产中药材趁鲜加工建设项目</t>
  </si>
  <si>
    <t>新建中药材信息服务平台、现代医药物流体系、镇安县中药材交易市场和镇安县大型中医药储备气调库</t>
  </si>
  <si>
    <t>中药材商贸流通业产业链重点项目</t>
  </si>
  <si>
    <t>建设天麻、桔梗、黄苓、猪苓、金银花等中药材初加工项目，新建镇安长丰红豆杉及食用菌循环产业链和镇安全喜艾叶系列保健品加工项目，扩大瑞琪制药生产加工规模</t>
  </si>
  <si>
    <t>中药材加工业产业链重点项目</t>
  </si>
  <si>
    <t>建设白芨、连翘、黄精、天麻、五味子、牡丹、丹参、连翘、黄苓、桔梗、金银花等种苗繁育及规范化种植示范基地8.255万亩，配套建设镇安油用牡丹产业园，新建林麝养殖示范基地1处</t>
  </si>
  <si>
    <t>中药材种植（养殖）产业链重点项目</t>
  </si>
  <si>
    <t>建设云盖寺镇中药材基地项目。</t>
  </si>
  <si>
    <t>大秦岭中药材基地项目</t>
  </si>
  <si>
    <t>依托秦岭独特的自然资源优势，以陕西瑞琪药业有限公司为龙头，按照“公司+合作社+农户+基地”的模式，在全县发展中药材种植基地15万亩</t>
  </si>
  <si>
    <t>瑞琪中药材基地建设项目</t>
  </si>
  <si>
    <t>大坪镇烤烟田园综合体</t>
  </si>
  <si>
    <t>在大坪镇建设标准化烤烟基地2660亩</t>
  </si>
  <si>
    <t>月河镇烤烟田园综合体项目</t>
  </si>
  <si>
    <t>种植烤烟5000亩，配建烤烟产业路60KM、烤房30座，修建蓄水池600立方米，埋设灌溉管道4300米</t>
  </si>
  <si>
    <t>项目占地139亩,建筑面积约18.6万平方米。建设养生俱乐部、养生别墅（养生公寓）、养生度假酒店以及配套建设社区服务、医疗健康等</t>
  </si>
  <si>
    <t>青河社区四组观音岭养老养生项目</t>
  </si>
  <si>
    <t>永乐街道
办</t>
  </si>
  <si>
    <t>项目占地面积约203亩，规划建设康养设施及养老住宅15万平方米，项目容积率不大于2.0，绿化率不低于40%</t>
  </si>
  <si>
    <t>“龙鼎·尚院”康养综合体项目</t>
  </si>
  <si>
    <t>以生态休闲康养、农场文化体验为主体，依托西康高铁、G345国道的交通区位优势，建设结子农场生态康养项目，包括：养老院农耕体验区及垂钓区、游泳池、民宿、等项目，打造集生态休闲、农场体验、养老等于一体化建设</t>
  </si>
  <si>
    <t>镇安县结子农场生态康养项目</t>
  </si>
  <si>
    <t>依托云盖寺古镇及云镇水库区位优势，发挥西华山秀水美地理优势，发展健康、养生、养老、休闲、旅游等多元功能为一体的康养休闲渡村。建成森林养生酒店一座，高山避暑山庄、户外探险等基础设施，建设云镇水库休闲民宿20家等。</t>
  </si>
  <si>
    <t>西华村康养休闲旅游</t>
  </si>
  <si>
    <t>建设水上运动乐园2处、康养民宿100家、农作体验园5处、文化创意园2处等旅游服务设施</t>
  </si>
  <si>
    <t>月河镇生态康养小镇建设项目</t>
  </si>
  <si>
    <t>项目拟用地面积500亩，具体建设地点为云盖寺镇G345国道与镇东路交汇处、古道沟口一带，建筑面积约35万平方米，其中一期建设康养公寓、养老院、特色康养医院、养老服务中心、医疗康复中心等共5万平方米，建设高档度假疗养酒店2万平方米。二期建设现代农业田园生活体验区、农耕体验区、农产采摘区、农业旅游观光区、养老住宅区共28万平方米</t>
  </si>
  <si>
    <t>云谷康养田园综合体项目</t>
  </si>
  <si>
    <t>在小木岭建设农业观光、民俗文化体验中心、娱乐休闲区、游客接待中心、医疗度假康养为一体的森林度假区</t>
  </si>
  <si>
    <t>小木岭休闲度假区建设项目</t>
  </si>
  <si>
    <t>永乐街道办
月河镇</t>
  </si>
  <si>
    <t>整合优化镇安县旅游资源，新建《楚汉风情》文化旅游主题餐饮大剧院、“369”新能源共享汽车俱乐部、月河旅游接待中心、月河峡谷民俗康养文化村等项目</t>
  </si>
  <si>
    <t>镇安旅游资源开发及旅游线路打造项目</t>
  </si>
  <si>
    <t>旅居康养民宿集群项目管理处     永乐街道办事处      云盖寺镇人民政府</t>
  </si>
  <si>
    <t>项目规划在6个片区建设旅居康养民宿集群，配套满足旅游需求的娱乐、休闲、配送、购物、游客服务及水电路视讯等基础设施。点状供地约2000亩。培育一批在全省乃至全国具有知名度和影响力的本土民宿品牌</t>
  </si>
  <si>
    <t>小城镇安·旅居康养民宿集群建设项目</t>
  </si>
  <si>
    <t>建设陕西龙鼎云谷康养田园综合体及镇安百草园小镇项目</t>
  </si>
  <si>
    <t>中医药大健康产业链建设项目</t>
  </si>
  <si>
    <t>规划用地2000亩，建设集医疗康复、养生保健、休闲旅游为一体的中医药健康旅游项目。</t>
  </si>
  <si>
    <t>云盖寺镇药膳小镇项目</t>
  </si>
  <si>
    <t>镇安县电子产业园</t>
  </si>
  <si>
    <t>工业集中区管委会           永乐街道办相关镇政府</t>
  </si>
  <si>
    <t>2019-2024</t>
  </si>
  <si>
    <t>做大做强县域工业集中区，完善供气、供热、供水等基础设施，实施企业技改扩能提升；加大云镇、高峰等镇小微企业孵化园资源整合力度，开发建设云镇、米粮、铁厂、大坪、茅坪等小微企业孵化园</t>
  </si>
  <si>
    <t>镇安县工业集中区建设项目</t>
  </si>
  <si>
    <t>类别三：创新驱动引领（6个）</t>
    <phoneticPr fontId="1" type="noConversion"/>
  </si>
  <si>
    <t>一、创新创业平台建设项目（5个）</t>
    <phoneticPr fontId="1" type="noConversion"/>
  </si>
  <si>
    <t>二、创新人才引进培育项目（1个)</t>
    <phoneticPr fontId="1" type="noConversion"/>
  </si>
  <si>
    <t>类别四：基础设施绿色升级(37个)</t>
    <phoneticPr fontId="1" type="noConversion"/>
  </si>
  <si>
    <t>一、低碳交通设施建设项目(12个）</t>
    <phoneticPr fontId="1" type="noConversion"/>
  </si>
  <si>
    <t>二、能源设施建设项目（4个）</t>
    <phoneticPr fontId="1" type="noConversion"/>
  </si>
  <si>
    <t>四、新型基础建设项目（5个）</t>
    <phoneticPr fontId="1" type="noConversion"/>
  </si>
  <si>
    <t>国家珍稀苗木储备林项目</t>
    <phoneticPr fontId="1" type="noConversion"/>
  </si>
  <si>
    <t>规划新建育苗基地及实验中心，对现有红豆杉基地进行管护，实施红豆杉中幼林抚育2万亩，培育红豆杉苗木3万亩</t>
    <phoneticPr fontId="1" type="noConversion"/>
  </si>
  <si>
    <t>森林碳汇项目</t>
    <phoneticPr fontId="1" type="noConversion"/>
  </si>
  <si>
    <t>镇安县县城供水水源地县河水资源保护</t>
    <phoneticPr fontId="1" type="noConversion"/>
  </si>
  <si>
    <t>秦岭生态环境保护能力建设项目</t>
    <phoneticPr fontId="1" type="noConversion"/>
  </si>
  <si>
    <t>购置检测设备10台，无人机5台，GPS定位仪5套、便携式电脑10台及取证设备。购置网格员专业设备380条，网格化宣传牌、广告屏幕、标识牌。核心保护区、重点保护区勘界定标及及镇安县秦岭生态环境保护规划图制作</t>
    <phoneticPr fontId="1" type="noConversion"/>
  </si>
  <si>
    <t>镇安县月河镇八盘村银洞湾土壤污染综合治理项目</t>
    <phoneticPr fontId="1" type="noConversion"/>
  </si>
  <si>
    <t>对月河镇八盘村银洞湾流域历史遗留废矿渣堆放农田土壤进行治理</t>
    <phoneticPr fontId="1" type="noConversion"/>
  </si>
  <si>
    <t>锡铜村河堤治理项目</t>
    <phoneticPr fontId="1" type="noConversion"/>
  </si>
  <si>
    <t>月河镇流域治理项目</t>
    <phoneticPr fontId="1" type="noConversion"/>
  </si>
  <si>
    <t>大数据区块链技术研发及数据中心建设项目</t>
    <phoneticPr fontId="1" type="noConversion"/>
  </si>
  <si>
    <t>新建110千伏云盖寺输变电工程</t>
    <phoneticPr fontId="1" type="noConversion"/>
  </si>
  <si>
    <t>智慧医养小镇</t>
    <phoneticPr fontId="1" type="noConversion"/>
  </si>
  <si>
    <t>项目占地300亩，建设以智慧医疗养生休闲为一体的疗养特色小镇，主要建设慢性病专科医院，康复中心和高端疗养休闲区</t>
    <phoneticPr fontId="1" type="noConversion"/>
  </si>
  <si>
    <t>镇安县废旧材料综合利用及气化发电厂项目</t>
    <phoneticPr fontId="1" type="noConversion"/>
  </si>
  <si>
    <t>采用“热敏质解、气化发电”综合处理技术,建设一座日处理城市生活垃圾200吨，发电装机6000千瓦的垃圾气化发电厂</t>
    <phoneticPr fontId="1" type="noConversion"/>
  </si>
  <si>
    <t>镇安县生活垃圾焚烧发电项目</t>
    <phoneticPr fontId="1" type="noConversion"/>
  </si>
  <si>
    <t>生活垃圾焚烧厂1座，及配套公用工程，设计规模为300t/d,占地面积61亩，服务范围镇安县、柞水县、山阳县</t>
    <phoneticPr fontId="1" type="noConversion"/>
  </si>
  <si>
    <t>月亮湾至第三中学生活污水分散治理项目</t>
    <phoneticPr fontId="1" type="noConversion"/>
  </si>
  <si>
    <t>月河镇垃圾及污水处理项目</t>
    <phoneticPr fontId="1" type="noConversion"/>
  </si>
  <si>
    <t>镇安县污水处理项目</t>
    <phoneticPr fontId="1" type="noConversion"/>
  </si>
  <si>
    <t>青河社区污水处理厂项目</t>
    <phoneticPr fontId="1" type="noConversion"/>
  </si>
  <si>
    <t>木园村污水处理项目</t>
    <phoneticPr fontId="1" type="noConversion"/>
  </si>
  <si>
    <t>镇安县城区雨污分流项目</t>
    <phoneticPr fontId="1" type="noConversion"/>
  </si>
  <si>
    <t>镇安县“农村厕所”革命项目</t>
    <phoneticPr fontId="1" type="noConversion"/>
  </si>
  <si>
    <t>月河镇农村人居环境综合整治项目</t>
    <phoneticPr fontId="1" type="noConversion"/>
  </si>
  <si>
    <t>一、生态建设与修复项目（11个）</t>
    <phoneticPr fontId="1" type="noConversion"/>
  </si>
  <si>
    <t>二、环境保护与治理项目（9个）</t>
    <phoneticPr fontId="1" type="noConversion"/>
  </si>
  <si>
    <t>一、农业废弃物综合利用项目（3个）</t>
    <phoneticPr fontId="1" type="noConversion"/>
  </si>
  <si>
    <t>二、工业固废综合利用项目（5个）</t>
    <phoneticPr fontId="1" type="noConversion"/>
  </si>
  <si>
    <t>类别五：生态环境保护（20个）</t>
    <phoneticPr fontId="1" type="noConversion"/>
  </si>
  <si>
    <t>小通草种植基地建设项目</t>
  </si>
  <si>
    <t>建设100亩小通草育苗基地，其中：建设育苗大棚2万㎡；利用荒坡建设小通草种植基地2万亩</t>
  </si>
  <si>
    <t>规划占地70亩，建设年产10万吨重质碳酸钙深加工生产线8条，建设年产3万吨双臂波纹管生产线1条</t>
  </si>
  <si>
    <t>总投资 
（万元）</t>
    <phoneticPr fontId="1" type="noConversion"/>
  </si>
  <si>
    <t>一、生态康养产业项目（61个）</t>
    <phoneticPr fontId="1" type="noConversion"/>
  </si>
  <si>
    <t>旬河水电梯级电站开发项目</t>
    <phoneticPr fontId="1" type="noConversion"/>
  </si>
  <si>
    <t>栗缘春茶叶加工厂改造升级及千亩茶园提升工程项目</t>
    <phoneticPr fontId="1" type="noConversion"/>
  </si>
  <si>
    <r>
      <t>新建生物有机肥加工厂一座，总占地15亩。主要利用废弃食用菌菌棒建设年产35000吨的生物有机肥加工车间1500㎡，生产线一条，成品库1800㎡，辅料库500㎡，原料库棚2600㎡，机修车间及五金库180㎡、地磅房80㎡，电锅炉及浴室180㎡，配电室60㎡，水泵房30㎡，科研办公室750㎡，职工宿舍500㎡；配套建设机井1眼，容量120m</t>
    </r>
    <r>
      <rPr>
        <sz val="10"/>
        <color indexed="8"/>
        <rFont val="宋体"/>
        <family val="3"/>
        <charset val="134"/>
        <scheme val="minor"/>
      </rPr>
      <t>³，水塔1座，消防水池1座</t>
    </r>
  </si>
  <si>
    <r>
      <t>按照“一园三区”的建设思路，分三期建设电子产业园区、农产品加工园区和小微企业孵化园区。其中一期主要建设9幢三层标准化厂房</t>
    </r>
    <r>
      <rPr>
        <sz val="10"/>
        <color indexed="8"/>
        <rFont val="宋体"/>
        <family val="3"/>
        <charset val="134"/>
        <scheme val="minor"/>
      </rPr>
      <t>42000㎡，招商电子企业入驻</t>
    </r>
  </si>
  <si>
    <r>
      <t>一期13个镇区污水处理设施及配套污水管网，总规模约3120m</t>
    </r>
    <r>
      <rPr>
        <sz val="10"/>
        <color indexed="8"/>
        <rFont val="宋体"/>
        <family val="3"/>
        <charset val="134"/>
        <scheme val="minor"/>
      </rPr>
      <t>³/d.管网总长62公里；村级16个污水处理设施及配套管网，规模为1440m³/d.管网长度约为37.5公里；安置点37个污水处理设施及配套管网，规模为1320m³/d，管网长度约21公里；3A景区污水处理站1个。二期全县15个镇办约154个村散户污水收集处理设施，规模为3172m³/d</t>
    </r>
  </si>
  <si>
    <t>四、特色农产产业项目（51个）</t>
    <phoneticPr fontId="1" type="noConversion"/>
  </si>
  <si>
    <t>五、现代医药产业项目（13个）</t>
    <phoneticPr fontId="1" type="noConversion"/>
  </si>
  <si>
    <t>三、再生资源回收利用项目（4个）</t>
    <phoneticPr fontId="1" type="noConversion"/>
  </si>
  <si>
    <t>类别二：资源节约集约利用（12个）</t>
    <phoneticPr fontId="1" type="noConversion"/>
  </si>
  <si>
    <t>三、环保设施建设项目（16个）</t>
    <phoneticPr fontId="1" type="noConversion"/>
  </si>
  <si>
    <t>国电投100兆瓦农光互补项目</t>
  </si>
  <si>
    <t>在米粮镇建设100兆瓦农光互补式光伏电站一座，总占地面积1000亩</t>
    <phoneticPr fontId="1" type="noConversion"/>
  </si>
  <si>
    <t>米粮抽水蓄能电站</t>
  </si>
  <si>
    <t>电站由上水库、下水库、输水系统、地下厂房及开关站等建筑物组成，装机容量160万千瓦，新建6台单机30万千瓦可逆式水泵水轮发电机，设计年发电量30亿千瓦时，以330千伏电压接入陕西电网。</t>
    <phoneticPr fontId="1" type="noConversion"/>
  </si>
  <si>
    <t>米粮镇</t>
    <phoneticPr fontId="1" type="noConversion"/>
  </si>
  <si>
    <t>发改局       米粮镇政府</t>
    <phoneticPr fontId="1" type="noConversion"/>
  </si>
  <si>
    <t>二、清洁能源产业项目（11个）</t>
    <phoneticPr fontId="1" type="noConversion"/>
  </si>
  <si>
    <t>三、绿色工业产业项目（10个）</t>
    <phoneticPr fontId="1" type="noConversion"/>
  </si>
  <si>
    <t>六、工业园区建设项目（7个）</t>
    <phoneticPr fontId="1" type="noConversion"/>
  </si>
  <si>
    <t>汉白玉新材料产业园项目（三期）</t>
  </si>
  <si>
    <t>项目占地70亩，新建纳米级粉体生产线1条，钙镁分离提纯生产线一条，年产1万吨金属镁和3万吨钙粉并研发生产锂镁电池</t>
    <phoneticPr fontId="1" type="noConversion"/>
  </si>
  <si>
    <t>高峰镇</t>
    <phoneticPr fontId="1" type="noConversion"/>
  </si>
  <si>
    <t>2022-2023</t>
    <phoneticPr fontId="1" type="noConversion"/>
  </si>
  <si>
    <t>汉白玉新材料产业园项目管理处</t>
    <phoneticPr fontId="1" type="noConversion"/>
  </si>
  <si>
    <t>合计（233个）</t>
    <phoneticPr fontId="1" type="noConversion"/>
  </si>
  <si>
    <t>类别一：绿色循环经济建设（158个）</t>
    <phoneticPr fontId="1" type="noConversion"/>
  </si>
  <si>
    <t>2022-2035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</si>
</sst>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_);[Red]\(0\)"/>
  </numFmts>
  <fonts count="12" x14ac:knownFonts="1">
    <font>
      <sz val="11"/>
      <color theme="1"/>
      <name val="宋体"/>
      <family val="2"/>
      <scheme val="minor"/>
    </font>
    <font>
      <sz val="9"/>
      <name val="宋体"/>
      <family val="3"/>
      <charset val="134"/>
      <scheme val="minor"/>
    </font>
    <font>
      <sz val="11"/>
      <color theme="1"/>
      <name val="宋体"/>
      <family val="3"/>
      <charset val="134"/>
      <scheme val="minor"/>
    </font>
    <font>
      <sz val="12"/>
      <name val="宋体"/>
      <family val="3"/>
      <charset val="134"/>
    </font>
    <font>
      <sz val="11"/>
      <color indexed="8"/>
      <name val="宋体"/>
      <family val="3"/>
      <charset val="134"/>
    </font>
    <font>
      <sz val="10"/>
      <name val="Helv"/>
      <family val="2"/>
    </font>
    <font>
      <b/>
      <sz val="10"/>
      <color theme="1"/>
      <name val="宋体"/>
      <family val="3"/>
      <charset val="134"/>
      <scheme val="minor"/>
    </font>
    <font>
      <sz val="10"/>
      <name val="宋体"/>
      <family val="3"/>
      <charset val="134"/>
      <scheme val="minor"/>
    </font>
    <font>
      <sz val="10"/>
      <color theme="1"/>
      <name val="宋体"/>
      <family val="3"/>
      <charset val="134"/>
      <scheme val="minor"/>
    </font>
    <font>
      <sz val="10"/>
      <color rgb="FF000000"/>
      <name val="宋体"/>
      <family val="3"/>
      <charset val="134"/>
      <scheme val="minor"/>
    </font>
    <font>
      <sz val="10"/>
      <color indexed="8"/>
      <name val="宋体"/>
      <family val="3"/>
      <charset val="134"/>
      <scheme val="minor"/>
    </font>
    <font>
      <sz val="10"/>
      <color rgb="FF333333"/>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5" fillId="0" borderId="0"/>
    <xf numFmtId="0" fontId="2" fillId="0" borderId="0">
      <alignment vertical="center"/>
    </xf>
    <xf numFmtId="0" fontId="2" fillId="0" borderId="0">
      <alignment vertical="center"/>
    </xf>
    <xf numFmtId="0" fontId="3" fillId="0" borderId="0">
      <alignment vertical="center"/>
    </xf>
    <xf numFmtId="0" fontId="3" fillId="0" borderId="0"/>
    <xf numFmtId="0" fontId="3" fillId="0" borderId="0">
      <alignment vertical="center"/>
    </xf>
    <xf numFmtId="0" fontId="3" fillId="0" borderId="0"/>
    <xf numFmtId="0" fontId="2" fillId="0" borderId="0">
      <alignment vertical="center"/>
    </xf>
    <xf numFmtId="0" fontId="3" fillId="0" borderId="0"/>
  </cellStyleXfs>
  <cellXfs count="120">
    <xf numFmtId="0" fontId="0" fillId="0" borderId="0" xfId="0"/>
    <xf numFmtId="0" fontId="6" fillId="3" borderId="1" xfId="0" applyFont="1" applyFill="1" applyBorder="1" applyAlignment="1">
      <alignment horizontal="center" vertical="center" wrapText="1"/>
    </xf>
    <xf numFmtId="0" fontId="7" fillId="0" borderId="1" xfId="15"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15" applyFont="1" applyFill="1" applyBorder="1" applyAlignment="1" applyProtection="1">
      <alignment horizontal="left" vertical="center" wrapText="1"/>
      <protection locked="0"/>
    </xf>
    <xf numFmtId="0" fontId="7" fillId="0" borderId="1" xfId="15" applyFont="1" applyFill="1" applyBorder="1" applyAlignment="1" applyProtection="1">
      <alignment horizontal="center" vertical="center" shrinkToFit="1"/>
      <protection locked="0"/>
    </xf>
    <xf numFmtId="0" fontId="7" fillId="0" borderId="1" xfId="15" applyFont="1" applyFill="1" applyBorder="1" applyAlignment="1">
      <alignment horizontal="left" vertical="center" wrapText="1"/>
    </xf>
    <xf numFmtId="0" fontId="8" fillId="0" borderId="1" xfId="17"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178" fontId="7" fillId="0" borderId="1" xfId="4"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17" applyFont="1" applyFill="1" applyBorder="1" applyAlignment="1">
      <alignment horizontal="left" vertical="center" wrapText="1"/>
    </xf>
    <xf numFmtId="177" fontId="7" fillId="0" borderId="1" xfId="5" applyNumberFormat="1" applyFont="1" applyFill="1" applyBorder="1" applyAlignment="1" applyProtection="1">
      <alignment horizontal="center" vertical="center" wrapText="1"/>
      <protection locked="0"/>
    </xf>
    <xf numFmtId="0" fontId="7" fillId="0" borderId="1" xfId="12"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left"/>
    </xf>
    <xf numFmtId="0" fontId="6" fillId="3" borderId="1" xfId="0" applyFont="1" applyFill="1" applyBorder="1" applyAlignment="1">
      <alignment horizontal="center"/>
    </xf>
    <xf numFmtId="0" fontId="7" fillId="0" borderId="1" xfId="5" applyFont="1" applyFill="1" applyBorder="1" applyAlignment="1">
      <alignment horizontal="left" vertical="center" wrapText="1"/>
    </xf>
    <xf numFmtId="0" fontId="7" fillId="0" borderId="1" xfId="5"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177" fontId="7" fillId="0" borderId="1" xfId="0" applyNumberFormat="1" applyFont="1" applyFill="1" applyBorder="1" applyAlignment="1" applyProtection="1">
      <alignment horizontal="center" vertical="center" wrapText="1" shrinkToFi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5" applyFont="1" applyFill="1" applyBorder="1" applyAlignment="1" applyProtection="1">
      <alignment horizontal="left" vertical="center" wrapText="1"/>
      <protection locked="0"/>
    </xf>
    <xf numFmtId="0" fontId="7" fillId="0" borderId="1" xfId="5"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7"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0" fontId="7" fillId="0" borderId="1" xfId="3" applyFont="1" applyFill="1" applyBorder="1" applyAlignment="1">
      <alignment horizontal="center" vertical="center" wrapText="1"/>
    </xf>
    <xf numFmtId="177" fontId="7" fillId="0" borderId="1" xfId="3" applyNumberFormat="1" applyFont="1" applyFill="1" applyBorder="1" applyAlignment="1">
      <alignment horizontal="center" vertical="center" wrapText="1"/>
    </xf>
    <xf numFmtId="0" fontId="7" fillId="0" borderId="1" xfId="3" applyFont="1" applyFill="1" applyBorder="1" applyAlignment="1" applyProtection="1">
      <alignment horizontal="center" vertical="center" wrapText="1"/>
      <protection locked="0"/>
    </xf>
    <xf numFmtId="178" fontId="7" fillId="0" borderId="1" xfId="4" applyNumberFormat="1" applyFont="1" applyFill="1" applyBorder="1" applyAlignment="1">
      <alignment horizontal="left" vertical="center" wrapText="1"/>
    </xf>
    <xf numFmtId="0" fontId="7" fillId="0" borderId="1" xfId="3"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6" fillId="3" borderId="0" xfId="0" applyFont="1" applyFill="1" applyAlignment="1">
      <alignment horizontal="center"/>
    </xf>
    <xf numFmtId="0" fontId="7" fillId="0" borderId="1" xfId="2" applyNumberFormat="1" applyFont="1" applyFill="1" applyBorder="1" applyAlignment="1">
      <alignment horizontal="left" vertical="center" wrapText="1"/>
    </xf>
    <xf numFmtId="0" fontId="7" fillId="0" borderId="1" xfId="2"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7" fillId="0" borderId="1" xfId="7"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8" fillId="0" borderId="1" xfId="0" applyFont="1" applyBorder="1"/>
    <xf numFmtId="0" fontId="9"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lignment horizontal="center" vertical="center" wrapText="1"/>
    </xf>
    <xf numFmtId="0" fontId="7" fillId="0" borderId="1" xfId="1" applyFont="1" applyFill="1" applyBorder="1" applyAlignment="1" applyProtection="1">
      <alignment horizontal="center" vertical="center" wrapText="1"/>
      <protection locked="0"/>
    </xf>
    <xf numFmtId="0" fontId="7" fillId="0" borderId="1" xfId="2" applyFont="1" applyFill="1" applyBorder="1" applyAlignment="1" applyProtection="1">
      <alignment horizontal="left" vertical="center" wrapText="1"/>
      <protection locked="0"/>
    </xf>
    <xf numFmtId="0" fontId="7" fillId="0" borderId="1" xfId="2" applyFont="1" applyFill="1" applyBorder="1" applyAlignment="1">
      <alignment horizontal="left" vertical="center" wrapText="1"/>
    </xf>
    <xf numFmtId="0" fontId="7" fillId="0" borderId="1" xfId="1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177" fontId="7" fillId="0" borderId="1" xfId="0" applyNumberFormat="1" applyFont="1" applyFill="1" applyBorder="1" applyAlignment="1">
      <alignment horizontal="center" vertical="center" wrapText="1"/>
    </xf>
    <xf numFmtId="0" fontId="8" fillId="0" borderId="1" xfId="12" applyFont="1" applyFill="1" applyBorder="1" applyAlignment="1">
      <alignment horizontal="left" vertical="center" wrapText="1"/>
    </xf>
    <xf numFmtId="0" fontId="8" fillId="0" borderId="1" xfId="12" applyFont="1" applyFill="1" applyBorder="1" applyAlignment="1">
      <alignment horizontal="center" vertical="center" wrapText="1"/>
    </xf>
    <xf numFmtId="0" fontId="8" fillId="0" borderId="1" xfId="1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7" fillId="0" borderId="1" xfId="13" applyNumberFormat="1" applyFont="1" applyFill="1" applyBorder="1" applyAlignment="1">
      <alignment horizontal="left" vertical="center" wrapText="1"/>
    </xf>
    <xf numFmtId="0" fontId="7" fillId="0" borderId="1" xfId="13" applyFont="1" applyFill="1" applyBorder="1" applyAlignment="1">
      <alignment horizontal="left" vertical="center" wrapText="1"/>
    </xf>
    <xf numFmtId="0" fontId="7" fillId="0" borderId="1" xfId="13" applyFont="1" applyFill="1" applyBorder="1" applyAlignment="1" applyProtection="1">
      <alignment horizontal="center" vertical="center" wrapText="1"/>
      <protection locked="0"/>
    </xf>
    <xf numFmtId="0" fontId="7" fillId="0" borderId="1" xfId="13"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6" applyFont="1" applyFill="1" applyBorder="1" applyAlignment="1" applyProtection="1">
      <alignment horizontal="center" vertical="center" wrapText="1"/>
      <protection locked="0"/>
    </xf>
    <xf numFmtId="0" fontId="7" fillId="0" borderId="1" xfId="12" applyFont="1" applyFill="1" applyBorder="1" applyAlignment="1" applyProtection="1">
      <alignment horizontal="center" vertical="center" wrapText="1"/>
      <protection locked="0"/>
    </xf>
    <xf numFmtId="177" fontId="7" fillId="0" borderId="1" xfId="5"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shrinkToFit="1"/>
    </xf>
    <xf numFmtId="177" fontId="7" fillId="0" borderId="1"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17" applyFont="1" applyFill="1" applyBorder="1" applyAlignment="1" applyProtection="1">
      <alignment horizontal="left" vertical="center" wrapText="1"/>
      <protection locked="0"/>
    </xf>
    <xf numFmtId="0" fontId="7" fillId="0" borderId="1" xfId="0" applyFont="1" applyFill="1" applyBorder="1" applyAlignment="1">
      <alignment vertical="center" wrapText="1"/>
    </xf>
    <xf numFmtId="1" fontId="7" fillId="0" borderId="1" xfId="18"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7" fillId="0" borderId="1" xfId="14" applyFont="1" applyFill="1" applyBorder="1" applyAlignment="1">
      <alignment horizontal="left" vertical="center" wrapText="1"/>
    </xf>
    <xf numFmtId="0" fontId="7" fillId="0" borderId="1" xfId="16" applyFont="1" applyFill="1" applyBorder="1" applyAlignment="1">
      <alignment horizontal="left" vertical="center" wrapText="1"/>
    </xf>
    <xf numFmtId="0" fontId="7" fillId="0" borderId="1" xfId="16"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15" applyNumberFormat="1" applyFont="1" applyFill="1" applyBorder="1" applyAlignment="1">
      <alignment horizontal="center" vertical="center" wrapText="1"/>
    </xf>
    <xf numFmtId="0" fontId="7" fillId="0" borderId="1" xfId="15" applyFont="1" applyFill="1" applyBorder="1" applyAlignment="1" applyProtection="1">
      <alignment horizontal="center" vertical="center" wrapText="1"/>
      <protection locked="0"/>
    </xf>
    <xf numFmtId="0" fontId="8" fillId="0" borderId="1" xfId="12" applyNumberFormat="1" applyFont="1" applyFill="1" applyBorder="1" applyAlignment="1">
      <alignment horizontal="left" vertical="center" wrapText="1"/>
    </xf>
    <xf numFmtId="177" fontId="8" fillId="0" borderId="1" xfId="12" applyNumberFormat="1" applyFont="1" applyFill="1" applyBorder="1" applyAlignment="1">
      <alignment horizontal="center" vertical="center" wrapText="1"/>
    </xf>
    <xf numFmtId="0" fontId="8" fillId="0" borderId="1" xfId="3" applyFont="1" applyFill="1" applyBorder="1" applyAlignment="1">
      <alignment horizontal="left" vertical="center" wrapText="1"/>
    </xf>
    <xf numFmtId="0" fontId="8" fillId="0" borderId="1" xfId="3" applyFont="1" applyFill="1" applyBorder="1" applyAlignment="1" applyProtection="1">
      <alignment horizontal="center" vertical="center"/>
      <protection locked="0"/>
    </xf>
    <xf numFmtId="0" fontId="9" fillId="0" borderId="1" xfId="0" applyFont="1" applyFill="1" applyBorder="1" applyAlignment="1">
      <alignment vertical="center" wrapText="1"/>
    </xf>
    <xf numFmtId="0" fontId="8" fillId="0" borderId="0" xfId="0" applyFont="1"/>
    <xf numFmtId="0" fontId="8" fillId="0" borderId="1" xfId="0" applyFont="1" applyFill="1" applyBorder="1"/>
    <xf numFmtId="0" fontId="10" fillId="0" borderId="1" xfId="0" applyFont="1" applyFill="1" applyBorder="1" applyAlignment="1">
      <alignment horizontal="left" vertical="center" wrapText="1"/>
    </xf>
    <xf numFmtId="0" fontId="7" fillId="0" borderId="1" xfId="8" applyFont="1" applyFill="1" applyBorder="1" applyAlignment="1">
      <alignment horizontal="center" vertical="center" wrapText="1"/>
    </xf>
    <xf numFmtId="0" fontId="7" fillId="0" borderId="1" xfId="9" applyFont="1" applyFill="1" applyBorder="1" applyAlignment="1">
      <alignment horizontal="left" vertical="center" wrapText="1"/>
    </xf>
    <xf numFmtId="0" fontId="7" fillId="0" borderId="1" xfId="8" applyFont="1" applyFill="1" applyBorder="1" applyAlignment="1">
      <alignment horizontal="left" vertical="center" wrapText="1"/>
    </xf>
    <xf numFmtId="0" fontId="7" fillId="0" borderId="1" xfId="6"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7" fillId="0" borderId="1" xfId="6"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7" fillId="0" borderId="0" xfId="0" applyFont="1" applyFill="1" applyAlignment="1">
      <alignment vertical="center"/>
    </xf>
    <xf numFmtId="0" fontId="8" fillId="0" borderId="0" xfId="0" applyFont="1" applyAlignment="1">
      <alignment horizontal="center" vertical="center" wrapText="1"/>
    </xf>
    <xf numFmtId="0" fontId="6" fillId="0" borderId="0" xfId="0" applyFont="1" applyAlignment="1">
      <alignment horizontal="left"/>
    </xf>
    <xf numFmtId="0" fontId="8" fillId="0" borderId="0" xfId="0" applyFont="1" applyFill="1"/>
    <xf numFmtId="178" fontId="6" fillId="3" borderId="1" xfId="0" applyNumberFormat="1" applyFont="1" applyFill="1" applyBorder="1" applyAlignment="1">
      <alignment horizontal="center"/>
    </xf>
    <xf numFmtId="178" fontId="6" fillId="3"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xf>
    <xf numFmtId="177" fontId="6" fillId="2"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0" borderId="1" xfId="0" applyFont="1" applyBorder="1" applyAlignment="1">
      <alignment horizontal="center"/>
    </xf>
    <xf numFmtId="0" fontId="6" fillId="3"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1" xfId="0" applyFont="1" applyFill="1" applyBorder="1" applyAlignment="1">
      <alignment horizontal="left"/>
    </xf>
    <xf numFmtId="178" fontId="6" fillId="0" borderId="1" xfId="0" applyNumberFormat="1" applyFont="1" applyBorder="1"/>
  </cellXfs>
  <cellStyles count="19">
    <cellStyle name="常规" xfId="0" builtinId="0"/>
    <cellStyle name="常规 10 2" xfId="3"/>
    <cellStyle name="常规 10 3 3 2" xfId="14"/>
    <cellStyle name="常规 11 2 2 2 2" xfId="12"/>
    <cellStyle name="常规 11 2 2 3" xfId="11"/>
    <cellStyle name="常规 11 3" xfId="1"/>
    <cellStyle name="常规 11 3 2" xfId="17"/>
    <cellStyle name="常规 11 3_副本2021镇安市级重点建设项目报表" xfId="9"/>
    <cellStyle name="常规 117" xfId="7"/>
    <cellStyle name="常规 13" xfId="13"/>
    <cellStyle name="常规 2" xfId="6"/>
    <cellStyle name="常规 3 7" xfId="4"/>
    <cellStyle name="常规 4" xfId="2"/>
    <cellStyle name="常规 5" xfId="16"/>
    <cellStyle name="常规 5 2" xfId="18"/>
    <cellStyle name="常规 7" xfId="5"/>
    <cellStyle name="常规 9" xfId="15"/>
    <cellStyle name="常规_副本2021镇安市级重点建设项目报表" xfId="8"/>
    <cellStyle name="样式 1"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171</xdr:row>
      <xdr:rowOff>0</xdr:rowOff>
    </xdr:from>
    <xdr:ext cx="66675" cy="95250"/>
    <xdr:sp macro="" textlink="">
      <xdr:nvSpPr>
        <xdr:cNvPr id="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4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5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6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7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8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9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0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1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2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3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4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5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6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7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8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19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0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1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2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3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4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5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6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7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2" name="Text Box 84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3" name="Text Box 84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4" name="Text Box 84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5" name="Text Box 84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6" name="Text Box 84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7" name="Text Box 84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8" name="Text Box 84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89" name="Text Box 84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0" name="Text Box 84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1" name="Text Box 85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2" name="Text Box 85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3" name="Text Box 85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4" name="Text Box 85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5" name="Text Box 85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6" name="Text Box 85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7" name="Text Box 85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8" name="Text Box 85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299" name="Text Box 85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0" name="Text Box 85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1" name="Text Box 86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2" name="Text Box 86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3" name="Text Box 86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4" name="Text Box 86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5" name="Text Box 86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6" name="Text Box 86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7" name="Text Box 86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8" name="Text Box 86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09" name="Text Box 86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0" name="Text Box 86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1" name="Text Box 87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2" name="Text Box 871"/>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3" name="Text Box 872"/>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4" name="Text Box 873"/>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5" name="Text Box 874"/>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6" name="Text Box 875"/>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7" name="Text Box 876"/>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8" name="Text Box 877"/>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19" name="Text Box 878"/>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20" name="Text Box 879"/>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171</xdr:row>
      <xdr:rowOff>0</xdr:rowOff>
    </xdr:from>
    <xdr:ext cx="66675" cy="95250"/>
    <xdr:sp macro="" textlink="">
      <xdr:nvSpPr>
        <xdr:cNvPr id="321" name="Text Box 880"/>
        <xdr:cNvSpPr txBox="1">
          <a:spLocks noChangeArrowheads="1"/>
        </xdr:cNvSpPr>
      </xdr:nvSpPr>
      <xdr:spPr bwMode="auto">
        <a:xfrm>
          <a:off x="6527800" y="75374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7"/>
  <sheetViews>
    <sheetView tabSelected="1" topLeftCell="A67" workbookViewId="0">
      <selection activeCell="G72" sqref="G72"/>
    </sheetView>
  </sheetViews>
  <sheetFormatPr defaultRowHeight="13" x14ac:dyDescent="0.25"/>
  <cols>
    <col min="1" max="1" width="5.453125" style="89" customWidth="1"/>
    <col min="2" max="2" width="17.08984375" style="89" customWidth="1"/>
    <col min="3" max="3" width="37.54296875" style="89" customWidth="1"/>
    <col min="4" max="4" width="11.453125" style="89" customWidth="1"/>
    <col min="5" max="5" width="9.6328125" style="89" customWidth="1"/>
    <col min="6" max="6" width="13.453125" style="89" customWidth="1"/>
    <col min="7" max="7" width="14.26953125" style="89" customWidth="1"/>
    <col min="8" max="8" width="12.1796875" style="89" customWidth="1"/>
    <col min="9" max="9" width="13.6328125" style="89" customWidth="1"/>
    <col min="10" max="16384" width="8.7265625" style="89"/>
  </cols>
  <sheetData>
    <row r="1" spans="1:9" ht="26" x14ac:dyDescent="0.25">
      <c r="A1" s="43" t="s">
        <v>0</v>
      </c>
      <c r="B1" s="43" t="s">
        <v>1</v>
      </c>
      <c r="C1" s="43" t="s">
        <v>2</v>
      </c>
      <c r="D1" s="43" t="s">
        <v>3</v>
      </c>
      <c r="E1" s="43" t="s">
        <v>4</v>
      </c>
      <c r="F1" s="43" t="s">
        <v>620</v>
      </c>
      <c r="G1" s="43" t="s">
        <v>5</v>
      </c>
      <c r="H1" s="43" t="s">
        <v>6</v>
      </c>
      <c r="I1" s="43" t="s">
        <v>7</v>
      </c>
    </row>
    <row r="2" spans="1:9" x14ac:dyDescent="0.25">
      <c r="A2" s="112" t="s">
        <v>646</v>
      </c>
      <c r="B2" s="112"/>
      <c r="C2" s="112"/>
      <c r="D2" s="112"/>
      <c r="E2" s="112"/>
      <c r="F2" s="119">
        <f>SUM(F3+F168+F184+F193+F235)</f>
        <v>19801982.490000002</v>
      </c>
      <c r="G2" s="119">
        <f>SUM(G3+G168+G184+G193+G235)</f>
        <v>12396530.49</v>
      </c>
      <c r="H2" s="44"/>
      <c r="I2" s="44"/>
    </row>
    <row r="3" spans="1:9" x14ac:dyDescent="0.25">
      <c r="A3" s="114" t="s">
        <v>647</v>
      </c>
      <c r="B3" s="114"/>
      <c r="C3" s="114"/>
      <c r="D3" s="114"/>
      <c r="E3" s="114"/>
      <c r="F3" s="107">
        <f>SUM(F4+F66+F78+F94+F146+F160)</f>
        <v>16328242</v>
      </c>
      <c r="G3" s="107">
        <f>SUM(G4+G66+G78+G94+G160+G146)</f>
        <v>9135950</v>
      </c>
      <c r="H3" s="17"/>
      <c r="I3" s="17"/>
    </row>
    <row r="4" spans="1:9" x14ac:dyDescent="0.25">
      <c r="A4" s="118" t="s">
        <v>621</v>
      </c>
      <c r="B4" s="118"/>
      <c r="C4" s="118"/>
      <c r="D4" s="118"/>
      <c r="E4" s="19"/>
      <c r="F4" s="19">
        <f>SUM(F5:F93)</f>
        <v>11798892</v>
      </c>
      <c r="G4" s="19">
        <f>SUM(G5:G65)</f>
        <v>5317800</v>
      </c>
      <c r="H4" s="19"/>
      <c r="I4" s="19"/>
    </row>
    <row r="5" spans="1:9" ht="52" x14ac:dyDescent="0.25">
      <c r="A5" s="45">
        <v>1</v>
      </c>
      <c r="B5" s="12" t="s">
        <v>238</v>
      </c>
      <c r="C5" s="12" t="s">
        <v>237</v>
      </c>
      <c r="D5" s="46" t="s">
        <v>48</v>
      </c>
      <c r="E5" s="9" t="s">
        <v>236</v>
      </c>
      <c r="F5" s="9">
        <v>30000</v>
      </c>
      <c r="G5" s="9">
        <v>15000</v>
      </c>
      <c r="H5" s="47" t="s">
        <v>178</v>
      </c>
      <c r="I5" s="9" t="s">
        <v>219</v>
      </c>
    </row>
    <row r="6" spans="1:9" ht="78" x14ac:dyDescent="0.25">
      <c r="A6" s="45">
        <v>2</v>
      </c>
      <c r="B6" s="29" t="s">
        <v>235</v>
      </c>
      <c r="C6" s="29" t="s">
        <v>234</v>
      </c>
      <c r="D6" s="46" t="s">
        <v>10</v>
      </c>
      <c r="E6" s="30" t="s">
        <v>55</v>
      </c>
      <c r="F6" s="32">
        <v>200000</v>
      </c>
      <c r="G6" s="32">
        <v>150000</v>
      </c>
      <c r="H6" s="47" t="s">
        <v>178</v>
      </c>
      <c r="I6" s="33" t="s">
        <v>233</v>
      </c>
    </row>
    <row r="7" spans="1:9" ht="39" x14ac:dyDescent="0.25">
      <c r="A7" s="45">
        <v>3</v>
      </c>
      <c r="B7" s="4" t="s">
        <v>232</v>
      </c>
      <c r="C7" s="4" t="s">
        <v>231</v>
      </c>
      <c r="D7" s="46" t="s">
        <v>223</v>
      </c>
      <c r="E7" s="48" t="s">
        <v>11</v>
      </c>
      <c r="F7" s="25">
        <v>15000</v>
      </c>
      <c r="G7" s="25">
        <v>15000</v>
      </c>
      <c r="H7" s="47" t="s">
        <v>18</v>
      </c>
      <c r="I7" s="24" t="s">
        <v>230</v>
      </c>
    </row>
    <row r="8" spans="1:9" ht="78" x14ac:dyDescent="0.25">
      <c r="A8" s="45">
        <v>4</v>
      </c>
      <c r="B8" s="34" t="s">
        <v>229</v>
      </c>
      <c r="C8" s="34" t="s">
        <v>228</v>
      </c>
      <c r="D8" s="11" t="s">
        <v>223</v>
      </c>
      <c r="E8" s="11" t="s">
        <v>27</v>
      </c>
      <c r="F8" s="11">
        <v>5000</v>
      </c>
      <c r="G8" s="11">
        <v>500</v>
      </c>
      <c r="H8" s="47" t="s">
        <v>18</v>
      </c>
      <c r="I8" s="42" t="s">
        <v>222</v>
      </c>
    </row>
    <row r="9" spans="1:9" ht="26" x14ac:dyDescent="0.25">
      <c r="A9" s="45">
        <v>5</v>
      </c>
      <c r="B9" s="34" t="s">
        <v>227</v>
      </c>
      <c r="C9" s="34" t="s">
        <v>226</v>
      </c>
      <c r="D9" s="11" t="s">
        <v>223</v>
      </c>
      <c r="E9" s="11" t="s">
        <v>27</v>
      </c>
      <c r="F9" s="11">
        <v>3000</v>
      </c>
      <c r="G9" s="11">
        <v>3000</v>
      </c>
      <c r="H9" s="47" t="s">
        <v>18</v>
      </c>
      <c r="I9" s="42" t="s">
        <v>222</v>
      </c>
    </row>
    <row r="10" spans="1:9" ht="39" x14ac:dyDescent="0.25">
      <c r="A10" s="45">
        <v>6</v>
      </c>
      <c r="B10" s="34" t="s">
        <v>225</v>
      </c>
      <c r="C10" s="34" t="s">
        <v>224</v>
      </c>
      <c r="D10" s="11" t="s">
        <v>223</v>
      </c>
      <c r="E10" s="11" t="s">
        <v>27</v>
      </c>
      <c r="F10" s="37">
        <v>5000</v>
      </c>
      <c r="G10" s="24">
        <v>5000</v>
      </c>
      <c r="H10" s="47" t="s">
        <v>12</v>
      </c>
      <c r="I10" s="24" t="s">
        <v>222</v>
      </c>
    </row>
    <row r="11" spans="1:9" ht="78" x14ac:dyDescent="0.25">
      <c r="A11" s="45">
        <v>7</v>
      </c>
      <c r="B11" s="3" t="s">
        <v>221</v>
      </c>
      <c r="C11" s="4" t="s">
        <v>220</v>
      </c>
      <c r="D11" s="24" t="s">
        <v>51</v>
      </c>
      <c r="E11" s="24" t="s">
        <v>11</v>
      </c>
      <c r="F11" s="24">
        <v>450000</v>
      </c>
      <c r="G11" s="24">
        <v>450000</v>
      </c>
      <c r="H11" s="47" t="s">
        <v>178</v>
      </c>
      <c r="I11" s="24" t="s">
        <v>219</v>
      </c>
    </row>
    <row r="12" spans="1:9" ht="104" x14ac:dyDescent="0.25">
      <c r="A12" s="45">
        <v>8</v>
      </c>
      <c r="B12" s="34" t="s">
        <v>218</v>
      </c>
      <c r="C12" s="34" t="s">
        <v>217</v>
      </c>
      <c r="D12" s="11" t="s">
        <v>97</v>
      </c>
      <c r="E12" s="11" t="s">
        <v>11</v>
      </c>
      <c r="F12" s="37">
        <v>22000</v>
      </c>
      <c r="G12" s="24">
        <v>22000</v>
      </c>
      <c r="H12" s="47" t="s">
        <v>178</v>
      </c>
      <c r="I12" s="24" t="s">
        <v>214</v>
      </c>
    </row>
    <row r="13" spans="1:9" ht="169" x14ac:dyDescent="0.25">
      <c r="A13" s="45">
        <v>9</v>
      </c>
      <c r="B13" s="4" t="s">
        <v>216</v>
      </c>
      <c r="C13" s="4" t="s">
        <v>215</v>
      </c>
      <c r="D13" s="24" t="s">
        <v>211</v>
      </c>
      <c r="E13" s="24" t="s">
        <v>11</v>
      </c>
      <c r="F13" s="37">
        <v>100000</v>
      </c>
      <c r="G13" s="24">
        <v>100000</v>
      </c>
      <c r="H13" s="47" t="s">
        <v>178</v>
      </c>
      <c r="I13" s="24" t="s">
        <v>214</v>
      </c>
    </row>
    <row r="14" spans="1:9" ht="65" x14ac:dyDescent="0.25">
      <c r="A14" s="45">
        <v>10</v>
      </c>
      <c r="B14" s="4" t="s">
        <v>213</v>
      </c>
      <c r="C14" s="4" t="s">
        <v>212</v>
      </c>
      <c r="D14" s="24" t="s">
        <v>211</v>
      </c>
      <c r="E14" s="24" t="s">
        <v>27</v>
      </c>
      <c r="F14" s="37">
        <v>10000</v>
      </c>
      <c r="G14" s="24">
        <v>10000</v>
      </c>
      <c r="H14" s="47" t="s">
        <v>56</v>
      </c>
      <c r="I14" s="24" t="s">
        <v>43</v>
      </c>
    </row>
    <row r="15" spans="1:9" ht="39" x14ac:dyDescent="0.25">
      <c r="A15" s="45">
        <v>11</v>
      </c>
      <c r="B15" s="49" t="s">
        <v>261</v>
      </c>
      <c r="C15" s="12" t="s">
        <v>260</v>
      </c>
      <c r="D15" s="24" t="s">
        <v>51</v>
      </c>
      <c r="E15" s="9" t="s">
        <v>20</v>
      </c>
      <c r="F15" s="9">
        <v>20000</v>
      </c>
      <c r="G15" s="9">
        <v>20000</v>
      </c>
      <c r="H15" s="47" t="s">
        <v>18</v>
      </c>
      <c r="I15" s="9" t="s">
        <v>259</v>
      </c>
    </row>
    <row r="16" spans="1:9" ht="104" x14ac:dyDescent="0.25">
      <c r="A16" s="45">
        <v>12</v>
      </c>
      <c r="B16" s="12" t="s">
        <v>258</v>
      </c>
      <c r="C16" s="12" t="s">
        <v>257</v>
      </c>
      <c r="D16" s="9" t="s">
        <v>36</v>
      </c>
      <c r="E16" s="9" t="s">
        <v>256</v>
      </c>
      <c r="F16" s="9">
        <v>30000</v>
      </c>
      <c r="G16" s="9">
        <v>20000</v>
      </c>
      <c r="H16" s="47" t="s">
        <v>18</v>
      </c>
      <c r="I16" s="9" t="s">
        <v>219</v>
      </c>
    </row>
    <row r="17" spans="1:9" ht="52" x14ac:dyDescent="0.25">
      <c r="A17" s="45">
        <v>13</v>
      </c>
      <c r="B17" s="50" t="s">
        <v>255</v>
      </c>
      <c r="C17" s="50" t="s">
        <v>254</v>
      </c>
      <c r="D17" s="24" t="s">
        <v>62</v>
      </c>
      <c r="E17" s="40" t="s">
        <v>11</v>
      </c>
      <c r="F17" s="40">
        <v>300000</v>
      </c>
      <c r="G17" s="24">
        <v>300000</v>
      </c>
      <c r="H17" s="47" t="s">
        <v>178</v>
      </c>
      <c r="I17" s="40" t="s">
        <v>219</v>
      </c>
    </row>
    <row r="18" spans="1:9" ht="26" x14ac:dyDescent="0.25">
      <c r="A18" s="45">
        <v>14</v>
      </c>
      <c r="B18" s="50" t="s">
        <v>253</v>
      </c>
      <c r="C18" s="50" t="s">
        <v>252</v>
      </c>
      <c r="D18" s="24" t="s">
        <v>223</v>
      </c>
      <c r="E18" s="40" t="s">
        <v>20</v>
      </c>
      <c r="F18" s="40">
        <v>30000</v>
      </c>
      <c r="G18" s="24">
        <v>30000</v>
      </c>
      <c r="H18" s="47" t="s">
        <v>178</v>
      </c>
      <c r="I18" s="40" t="s">
        <v>219</v>
      </c>
    </row>
    <row r="19" spans="1:9" ht="65" x14ac:dyDescent="0.25">
      <c r="A19" s="45">
        <v>15</v>
      </c>
      <c r="B19" s="4" t="s">
        <v>251</v>
      </c>
      <c r="C19" s="4" t="s">
        <v>250</v>
      </c>
      <c r="D19" s="24" t="s">
        <v>51</v>
      </c>
      <c r="E19" s="24" t="s">
        <v>11</v>
      </c>
      <c r="F19" s="24">
        <v>32000</v>
      </c>
      <c r="G19" s="24">
        <v>32000</v>
      </c>
      <c r="H19" s="47" t="s">
        <v>178</v>
      </c>
      <c r="I19" s="24" t="s">
        <v>43</v>
      </c>
    </row>
    <row r="20" spans="1:9" ht="65" x14ac:dyDescent="0.25">
      <c r="A20" s="45">
        <v>16</v>
      </c>
      <c r="B20" s="4" t="s">
        <v>249</v>
      </c>
      <c r="C20" s="4" t="s">
        <v>248</v>
      </c>
      <c r="D20" s="46" t="s">
        <v>48</v>
      </c>
      <c r="E20" s="24" t="s">
        <v>11</v>
      </c>
      <c r="F20" s="51">
        <v>500000</v>
      </c>
      <c r="G20" s="51">
        <v>500000</v>
      </c>
      <c r="H20" s="47" t="s">
        <v>178</v>
      </c>
      <c r="I20" s="24" t="s">
        <v>43</v>
      </c>
    </row>
    <row r="21" spans="1:9" ht="91" x14ac:dyDescent="0.25">
      <c r="A21" s="45">
        <v>17</v>
      </c>
      <c r="B21" s="4" t="s">
        <v>247</v>
      </c>
      <c r="C21" s="4" t="s">
        <v>246</v>
      </c>
      <c r="D21" s="24" t="s">
        <v>245</v>
      </c>
      <c r="E21" s="24" t="s">
        <v>11</v>
      </c>
      <c r="F21" s="52">
        <v>30000</v>
      </c>
      <c r="G21" s="52">
        <v>30000</v>
      </c>
      <c r="H21" s="47" t="s">
        <v>178</v>
      </c>
      <c r="I21" s="24" t="s">
        <v>13</v>
      </c>
    </row>
    <row r="22" spans="1:9" ht="39" x14ac:dyDescent="0.25">
      <c r="A22" s="45">
        <v>18</v>
      </c>
      <c r="B22" s="4" t="s">
        <v>244</v>
      </c>
      <c r="C22" s="4" t="s">
        <v>243</v>
      </c>
      <c r="D22" s="24" t="s">
        <v>242</v>
      </c>
      <c r="E22" s="24" t="s">
        <v>37</v>
      </c>
      <c r="F22" s="25">
        <v>135000</v>
      </c>
      <c r="G22" s="25">
        <v>135000</v>
      </c>
      <c r="H22" s="47" t="s">
        <v>178</v>
      </c>
      <c r="I22" s="25" t="s">
        <v>219</v>
      </c>
    </row>
    <row r="23" spans="1:9" ht="130" x14ac:dyDescent="0.25">
      <c r="A23" s="45">
        <v>19</v>
      </c>
      <c r="B23" s="53" t="s">
        <v>241</v>
      </c>
      <c r="C23" s="53" t="s">
        <v>240</v>
      </c>
      <c r="D23" s="24" t="s">
        <v>36</v>
      </c>
      <c r="E23" s="24" t="s">
        <v>11</v>
      </c>
      <c r="F23" s="52">
        <v>40000</v>
      </c>
      <c r="G23" s="52">
        <v>40000</v>
      </c>
      <c r="H23" s="47" t="s">
        <v>178</v>
      </c>
      <c r="I23" s="52" t="s">
        <v>239</v>
      </c>
    </row>
    <row r="24" spans="1:9" ht="78" x14ac:dyDescent="0.25">
      <c r="A24" s="45">
        <v>20</v>
      </c>
      <c r="B24" s="4" t="s">
        <v>278</v>
      </c>
      <c r="C24" s="4" t="s">
        <v>277</v>
      </c>
      <c r="D24" s="24" t="s">
        <v>51</v>
      </c>
      <c r="E24" s="24" t="s">
        <v>11</v>
      </c>
      <c r="F24" s="25">
        <v>50000</v>
      </c>
      <c r="G24" s="25">
        <v>50000</v>
      </c>
      <c r="H24" s="47" t="s">
        <v>178</v>
      </c>
      <c r="I24" s="24" t="s">
        <v>43</v>
      </c>
    </row>
    <row r="25" spans="1:9" ht="39" x14ac:dyDescent="0.25">
      <c r="A25" s="45">
        <v>21</v>
      </c>
      <c r="B25" s="4" t="s">
        <v>276</v>
      </c>
      <c r="C25" s="4" t="s">
        <v>275</v>
      </c>
      <c r="D25" s="24" t="s">
        <v>51</v>
      </c>
      <c r="E25" s="24" t="s">
        <v>11</v>
      </c>
      <c r="F25" s="24">
        <v>250000</v>
      </c>
      <c r="G25" s="24">
        <v>250000</v>
      </c>
      <c r="H25" s="47" t="s">
        <v>178</v>
      </c>
      <c r="I25" s="24" t="s">
        <v>43</v>
      </c>
    </row>
    <row r="26" spans="1:9" ht="78" x14ac:dyDescent="0.25">
      <c r="A26" s="45">
        <v>22</v>
      </c>
      <c r="B26" s="54" t="s">
        <v>274</v>
      </c>
      <c r="C26" s="4" t="s">
        <v>273</v>
      </c>
      <c r="D26" s="24" t="s">
        <v>51</v>
      </c>
      <c r="E26" s="24" t="s">
        <v>11</v>
      </c>
      <c r="F26" s="25">
        <v>200000</v>
      </c>
      <c r="G26" s="25">
        <v>200000</v>
      </c>
      <c r="H26" s="47" t="s">
        <v>178</v>
      </c>
      <c r="I26" s="24" t="s">
        <v>43</v>
      </c>
    </row>
    <row r="27" spans="1:9" ht="65" x14ac:dyDescent="0.25">
      <c r="A27" s="45">
        <v>23</v>
      </c>
      <c r="B27" s="4" t="s">
        <v>272</v>
      </c>
      <c r="C27" s="4" t="s">
        <v>271</v>
      </c>
      <c r="D27" s="24" t="s">
        <v>270</v>
      </c>
      <c r="E27" s="24" t="s">
        <v>11</v>
      </c>
      <c r="F27" s="24">
        <v>10000</v>
      </c>
      <c r="G27" s="24">
        <v>10000</v>
      </c>
      <c r="H27" s="47" t="s">
        <v>178</v>
      </c>
      <c r="I27" s="24" t="s">
        <v>219</v>
      </c>
    </row>
    <row r="28" spans="1:9" ht="52" x14ac:dyDescent="0.25">
      <c r="A28" s="45">
        <v>24</v>
      </c>
      <c r="B28" s="4" t="s">
        <v>269</v>
      </c>
      <c r="C28" s="4" t="s">
        <v>268</v>
      </c>
      <c r="D28" s="24" t="s">
        <v>51</v>
      </c>
      <c r="E28" s="24" t="s">
        <v>11</v>
      </c>
      <c r="F28" s="24">
        <v>35000</v>
      </c>
      <c r="G28" s="24">
        <v>35000</v>
      </c>
      <c r="H28" s="47" t="s">
        <v>178</v>
      </c>
      <c r="I28" s="24" t="s">
        <v>43</v>
      </c>
    </row>
    <row r="29" spans="1:9" ht="52" x14ac:dyDescent="0.25">
      <c r="A29" s="45">
        <v>25</v>
      </c>
      <c r="B29" s="4" t="s">
        <v>267</v>
      </c>
      <c r="C29" s="4" t="s">
        <v>266</v>
      </c>
      <c r="D29" s="24" t="s">
        <v>211</v>
      </c>
      <c r="E29" s="24" t="s">
        <v>11</v>
      </c>
      <c r="F29" s="24">
        <v>100000</v>
      </c>
      <c r="G29" s="24">
        <v>100000</v>
      </c>
      <c r="H29" s="47" t="s">
        <v>178</v>
      </c>
      <c r="I29" s="24" t="s">
        <v>43</v>
      </c>
    </row>
    <row r="30" spans="1:9" ht="91" x14ac:dyDescent="0.25">
      <c r="A30" s="45">
        <v>26</v>
      </c>
      <c r="B30" s="4" t="s">
        <v>265</v>
      </c>
      <c r="C30" s="4" t="s">
        <v>264</v>
      </c>
      <c r="D30" s="24" t="s">
        <v>10</v>
      </c>
      <c r="E30" s="24" t="s">
        <v>11</v>
      </c>
      <c r="F30" s="24">
        <v>100000</v>
      </c>
      <c r="G30" s="24">
        <v>100000</v>
      </c>
      <c r="H30" s="47" t="s">
        <v>178</v>
      </c>
      <c r="I30" s="24" t="s">
        <v>43</v>
      </c>
    </row>
    <row r="31" spans="1:9" ht="65" x14ac:dyDescent="0.25">
      <c r="A31" s="45">
        <v>27</v>
      </c>
      <c r="B31" s="4" t="s">
        <v>263</v>
      </c>
      <c r="C31" s="4" t="s">
        <v>262</v>
      </c>
      <c r="D31" s="24" t="s">
        <v>48</v>
      </c>
      <c r="E31" s="9" t="s">
        <v>11</v>
      </c>
      <c r="F31" s="24">
        <v>100000</v>
      </c>
      <c r="G31" s="9">
        <v>10000</v>
      </c>
      <c r="H31" s="47" t="s">
        <v>178</v>
      </c>
      <c r="I31" s="24" t="s">
        <v>13</v>
      </c>
    </row>
    <row r="32" spans="1:9" ht="65" x14ac:dyDescent="0.25">
      <c r="A32" s="45">
        <v>28</v>
      </c>
      <c r="B32" s="4" t="s">
        <v>286</v>
      </c>
      <c r="C32" s="4" t="s">
        <v>285</v>
      </c>
      <c r="D32" s="24" t="s">
        <v>10</v>
      </c>
      <c r="E32" s="24" t="s">
        <v>55</v>
      </c>
      <c r="F32" s="55">
        <v>82000</v>
      </c>
      <c r="G32" s="25">
        <v>70000</v>
      </c>
      <c r="H32" s="47" t="s">
        <v>178</v>
      </c>
      <c r="I32" s="24" t="s">
        <v>239</v>
      </c>
    </row>
    <row r="33" spans="1:9" ht="52" x14ac:dyDescent="0.25">
      <c r="A33" s="45">
        <v>29</v>
      </c>
      <c r="B33" s="4" t="s">
        <v>284</v>
      </c>
      <c r="C33" s="4" t="s">
        <v>283</v>
      </c>
      <c r="D33" s="24" t="s">
        <v>51</v>
      </c>
      <c r="E33" s="24" t="s">
        <v>37</v>
      </c>
      <c r="F33" s="25">
        <v>180000</v>
      </c>
      <c r="G33" s="25">
        <v>180000</v>
      </c>
      <c r="H33" s="47" t="s">
        <v>178</v>
      </c>
      <c r="I33" s="25" t="s">
        <v>43</v>
      </c>
    </row>
    <row r="34" spans="1:9" ht="52" x14ac:dyDescent="0.25">
      <c r="A34" s="45">
        <v>30</v>
      </c>
      <c r="B34" s="4" t="s">
        <v>282</v>
      </c>
      <c r="C34" s="4" t="s">
        <v>281</v>
      </c>
      <c r="D34" s="24" t="s">
        <v>62</v>
      </c>
      <c r="E34" s="24" t="s">
        <v>11</v>
      </c>
      <c r="F34" s="37">
        <v>500000</v>
      </c>
      <c r="G34" s="24">
        <v>300000</v>
      </c>
      <c r="H34" s="47" t="s">
        <v>178</v>
      </c>
      <c r="I34" s="24" t="s">
        <v>214</v>
      </c>
    </row>
    <row r="35" spans="1:9" ht="104" x14ac:dyDescent="0.25">
      <c r="A35" s="45">
        <v>31</v>
      </c>
      <c r="B35" s="12" t="s">
        <v>280</v>
      </c>
      <c r="C35" s="12" t="s">
        <v>279</v>
      </c>
      <c r="D35" s="9" t="s">
        <v>245</v>
      </c>
      <c r="E35" s="9" t="s">
        <v>256</v>
      </c>
      <c r="F35" s="9">
        <v>30000</v>
      </c>
      <c r="G35" s="9">
        <v>20000</v>
      </c>
      <c r="H35" s="47" t="s">
        <v>56</v>
      </c>
      <c r="I35" s="9" t="s">
        <v>219</v>
      </c>
    </row>
    <row r="36" spans="1:9" ht="39" x14ac:dyDescent="0.25">
      <c r="A36" s="45">
        <v>32</v>
      </c>
      <c r="B36" s="4" t="s">
        <v>329</v>
      </c>
      <c r="C36" s="12" t="s">
        <v>328</v>
      </c>
      <c r="D36" s="9" t="s">
        <v>51</v>
      </c>
      <c r="E36" s="9" t="s">
        <v>37</v>
      </c>
      <c r="F36" s="36">
        <v>12000</v>
      </c>
      <c r="G36" s="36">
        <v>12000</v>
      </c>
      <c r="H36" s="47" t="s">
        <v>56</v>
      </c>
      <c r="I36" s="9" t="s">
        <v>323</v>
      </c>
    </row>
    <row r="37" spans="1:9" ht="26" x14ac:dyDescent="0.25">
      <c r="A37" s="45">
        <v>33</v>
      </c>
      <c r="B37" s="12" t="s">
        <v>327</v>
      </c>
      <c r="C37" s="12" t="s">
        <v>326</v>
      </c>
      <c r="D37" s="9" t="s">
        <v>325</v>
      </c>
      <c r="E37" s="9" t="s">
        <v>324</v>
      </c>
      <c r="F37" s="36">
        <v>8000</v>
      </c>
      <c r="G37" s="36">
        <v>8000</v>
      </c>
      <c r="H37" s="47" t="s">
        <v>56</v>
      </c>
      <c r="I37" s="9" t="s">
        <v>323</v>
      </c>
    </row>
    <row r="38" spans="1:9" ht="52" x14ac:dyDescent="0.25">
      <c r="A38" s="45">
        <v>34</v>
      </c>
      <c r="B38" s="12" t="s">
        <v>322</v>
      </c>
      <c r="C38" s="12" t="s">
        <v>321</v>
      </c>
      <c r="D38" s="9" t="s">
        <v>97</v>
      </c>
      <c r="E38" s="9" t="s">
        <v>27</v>
      </c>
      <c r="F38" s="9">
        <v>30000</v>
      </c>
      <c r="G38" s="9">
        <v>30000</v>
      </c>
      <c r="H38" s="47" t="s">
        <v>12</v>
      </c>
      <c r="I38" s="9" t="s">
        <v>239</v>
      </c>
    </row>
    <row r="39" spans="1:9" ht="91" x14ac:dyDescent="0.25">
      <c r="A39" s="45">
        <v>35</v>
      </c>
      <c r="B39" s="12" t="s">
        <v>320</v>
      </c>
      <c r="C39" s="12" t="s">
        <v>319</v>
      </c>
      <c r="D39" s="9" t="s">
        <v>51</v>
      </c>
      <c r="E39" s="9" t="s">
        <v>20</v>
      </c>
      <c r="F39" s="9">
        <v>25000</v>
      </c>
      <c r="G39" s="9">
        <v>25000</v>
      </c>
      <c r="H39" s="47" t="s">
        <v>18</v>
      </c>
      <c r="I39" s="9" t="s">
        <v>239</v>
      </c>
    </row>
    <row r="40" spans="1:9" ht="39" x14ac:dyDescent="0.25">
      <c r="A40" s="45">
        <v>36</v>
      </c>
      <c r="B40" s="56" t="s">
        <v>318</v>
      </c>
      <c r="C40" s="56" t="s">
        <v>317</v>
      </c>
      <c r="D40" s="57" t="s">
        <v>316</v>
      </c>
      <c r="E40" s="9" t="s">
        <v>102</v>
      </c>
      <c r="F40" s="9">
        <v>21000</v>
      </c>
      <c r="G40" s="9">
        <v>8000</v>
      </c>
      <c r="H40" s="47" t="s">
        <v>56</v>
      </c>
      <c r="I40" s="58" t="s">
        <v>219</v>
      </c>
    </row>
    <row r="41" spans="1:9" ht="104" x14ac:dyDescent="0.25">
      <c r="A41" s="45">
        <v>37</v>
      </c>
      <c r="B41" s="4" t="s">
        <v>315</v>
      </c>
      <c r="C41" s="12" t="s">
        <v>314</v>
      </c>
      <c r="D41" s="9" t="s">
        <v>51</v>
      </c>
      <c r="E41" s="9" t="s">
        <v>313</v>
      </c>
      <c r="F41" s="9">
        <v>100000</v>
      </c>
      <c r="G41" s="9">
        <v>30000</v>
      </c>
      <c r="H41" s="47" t="s">
        <v>18</v>
      </c>
      <c r="I41" s="9" t="s">
        <v>219</v>
      </c>
    </row>
    <row r="42" spans="1:9" ht="39" x14ac:dyDescent="0.25">
      <c r="A42" s="45">
        <v>38</v>
      </c>
      <c r="B42" s="4" t="s">
        <v>312</v>
      </c>
      <c r="C42" s="12" t="s">
        <v>311</v>
      </c>
      <c r="D42" s="9" t="s">
        <v>308</v>
      </c>
      <c r="E42" s="9" t="s">
        <v>27</v>
      </c>
      <c r="F42" s="9">
        <v>21800</v>
      </c>
      <c r="G42" s="9">
        <v>21800</v>
      </c>
      <c r="H42" s="47" t="s">
        <v>56</v>
      </c>
      <c r="I42" s="9" t="s">
        <v>306</v>
      </c>
    </row>
    <row r="43" spans="1:9" ht="39" x14ac:dyDescent="0.25">
      <c r="A43" s="45">
        <v>39</v>
      </c>
      <c r="B43" s="4" t="s">
        <v>310</v>
      </c>
      <c r="C43" s="12" t="s">
        <v>309</v>
      </c>
      <c r="D43" s="9" t="s">
        <v>308</v>
      </c>
      <c r="E43" s="9" t="s">
        <v>307</v>
      </c>
      <c r="F43" s="9">
        <v>29500</v>
      </c>
      <c r="G43" s="9">
        <v>29500</v>
      </c>
      <c r="H43" s="47" t="s">
        <v>56</v>
      </c>
      <c r="I43" s="9" t="s">
        <v>306</v>
      </c>
    </row>
    <row r="44" spans="1:9" ht="39" x14ac:dyDescent="0.25">
      <c r="A44" s="45">
        <v>40</v>
      </c>
      <c r="B44" s="12" t="s">
        <v>305</v>
      </c>
      <c r="C44" s="12" t="s">
        <v>304</v>
      </c>
      <c r="D44" s="9" t="s">
        <v>97</v>
      </c>
      <c r="E44" s="9" t="s">
        <v>11</v>
      </c>
      <c r="F44" s="9">
        <v>10000</v>
      </c>
      <c r="G44" s="9">
        <v>10000</v>
      </c>
      <c r="H44" s="47" t="s">
        <v>178</v>
      </c>
      <c r="I44" s="9" t="s">
        <v>219</v>
      </c>
    </row>
    <row r="45" spans="1:9" ht="39" x14ac:dyDescent="0.25">
      <c r="A45" s="45">
        <v>41</v>
      </c>
      <c r="B45" s="53" t="s">
        <v>303</v>
      </c>
      <c r="C45" s="53" t="s">
        <v>302</v>
      </c>
      <c r="D45" s="24" t="s">
        <v>301</v>
      </c>
      <c r="E45" s="30" t="s">
        <v>11</v>
      </c>
      <c r="F45" s="37">
        <v>30000</v>
      </c>
      <c r="G45" s="37">
        <v>30000</v>
      </c>
      <c r="H45" s="47" t="s">
        <v>178</v>
      </c>
      <c r="I45" s="9" t="s">
        <v>300</v>
      </c>
    </row>
    <row r="46" spans="1:9" ht="65" x14ac:dyDescent="0.25">
      <c r="A46" s="45">
        <v>42</v>
      </c>
      <c r="B46" s="53" t="s">
        <v>299</v>
      </c>
      <c r="C46" s="12" t="s">
        <v>298</v>
      </c>
      <c r="D46" s="9" t="s">
        <v>51</v>
      </c>
      <c r="E46" s="9" t="s">
        <v>75</v>
      </c>
      <c r="F46" s="9">
        <v>6000</v>
      </c>
      <c r="G46" s="9">
        <v>6000</v>
      </c>
      <c r="H46" s="47" t="s">
        <v>12</v>
      </c>
      <c r="I46" s="9" t="s">
        <v>43</v>
      </c>
    </row>
    <row r="47" spans="1:9" ht="39" x14ac:dyDescent="0.25">
      <c r="A47" s="45">
        <v>43</v>
      </c>
      <c r="B47" s="53" t="s">
        <v>297</v>
      </c>
      <c r="C47" s="12" t="s">
        <v>296</v>
      </c>
      <c r="D47" s="9" t="s">
        <v>51</v>
      </c>
      <c r="E47" s="9" t="s">
        <v>75</v>
      </c>
      <c r="F47" s="9">
        <v>6000</v>
      </c>
      <c r="G47" s="9">
        <v>6000</v>
      </c>
      <c r="H47" s="47" t="s">
        <v>12</v>
      </c>
      <c r="I47" s="9" t="s">
        <v>43</v>
      </c>
    </row>
    <row r="48" spans="1:9" ht="65" x14ac:dyDescent="0.25">
      <c r="A48" s="45">
        <v>44</v>
      </c>
      <c r="B48" s="53" t="s">
        <v>295</v>
      </c>
      <c r="C48" s="12" t="s">
        <v>294</v>
      </c>
      <c r="D48" s="9" t="s">
        <v>51</v>
      </c>
      <c r="E48" s="9" t="s">
        <v>293</v>
      </c>
      <c r="F48" s="9">
        <v>10000</v>
      </c>
      <c r="G48" s="9">
        <v>10000</v>
      </c>
      <c r="H48" s="47" t="s">
        <v>178</v>
      </c>
      <c r="I48" s="9" t="s">
        <v>43</v>
      </c>
    </row>
    <row r="49" spans="1:9" ht="52" x14ac:dyDescent="0.25">
      <c r="A49" s="45">
        <v>45</v>
      </c>
      <c r="B49" s="4" t="s">
        <v>292</v>
      </c>
      <c r="C49" s="4" t="s">
        <v>291</v>
      </c>
      <c r="D49" s="24" t="s">
        <v>290</v>
      </c>
      <c r="E49" s="24" t="s">
        <v>11</v>
      </c>
      <c r="F49" s="55">
        <v>2000</v>
      </c>
      <c r="G49" s="24">
        <v>1000</v>
      </c>
      <c r="H49" s="47" t="s">
        <v>56</v>
      </c>
      <c r="I49" s="24" t="s">
        <v>71</v>
      </c>
    </row>
    <row r="50" spans="1:9" ht="143" x14ac:dyDescent="0.25">
      <c r="A50" s="45">
        <v>46</v>
      </c>
      <c r="B50" s="4" t="s">
        <v>289</v>
      </c>
      <c r="C50" s="4" t="s">
        <v>288</v>
      </c>
      <c r="D50" s="24" t="s">
        <v>287</v>
      </c>
      <c r="E50" s="24" t="s">
        <v>11</v>
      </c>
      <c r="F50" s="24">
        <v>13500</v>
      </c>
      <c r="G50" s="24">
        <v>13500</v>
      </c>
      <c r="H50" s="47" t="s">
        <v>12</v>
      </c>
      <c r="I50" s="59" t="s">
        <v>46</v>
      </c>
    </row>
    <row r="51" spans="1:9" ht="26" x14ac:dyDescent="0.25">
      <c r="A51" s="45">
        <v>47</v>
      </c>
      <c r="B51" s="4" t="s">
        <v>338</v>
      </c>
      <c r="C51" s="4" t="s">
        <v>337</v>
      </c>
      <c r="D51" s="24" t="s">
        <v>128</v>
      </c>
      <c r="E51" s="24" t="s">
        <v>11</v>
      </c>
      <c r="F51" s="25">
        <v>2000</v>
      </c>
      <c r="G51" s="25">
        <v>2000</v>
      </c>
      <c r="H51" s="47" t="s">
        <v>12</v>
      </c>
      <c r="I51" s="59" t="s">
        <v>46</v>
      </c>
    </row>
    <row r="52" spans="1:9" ht="26" x14ac:dyDescent="0.25">
      <c r="A52" s="45">
        <v>48</v>
      </c>
      <c r="B52" s="60" t="s">
        <v>336</v>
      </c>
      <c r="C52" s="60" t="s">
        <v>335</v>
      </c>
      <c r="D52" s="47" t="s">
        <v>334</v>
      </c>
      <c r="E52" s="47" t="s">
        <v>27</v>
      </c>
      <c r="F52" s="55">
        <v>20000</v>
      </c>
      <c r="G52" s="55">
        <v>20000</v>
      </c>
      <c r="H52" s="47" t="s">
        <v>12</v>
      </c>
      <c r="I52" s="47" t="s">
        <v>97</v>
      </c>
    </row>
    <row r="53" spans="1:9" ht="65" x14ac:dyDescent="0.25">
      <c r="A53" s="45">
        <v>49</v>
      </c>
      <c r="B53" s="12" t="s">
        <v>333</v>
      </c>
      <c r="C53" s="12" t="s">
        <v>332</v>
      </c>
      <c r="D53" s="46" t="s">
        <v>48</v>
      </c>
      <c r="E53" s="9" t="s">
        <v>202</v>
      </c>
      <c r="F53" s="9">
        <v>20000</v>
      </c>
      <c r="G53" s="9">
        <v>16000</v>
      </c>
      <c r="H53" s="47" t="s">
        <v>178</v>
      </c>
      <c r="I53" s="9" t="s">
        <v>43</v>
      </c>
    </row>
    <row r="54" spans="1:9" ht="52" x14ac:dyDescent="0.25">
      <c r="A54" s="45">
        <v>50</v>
      </c>
      <c r="B54" s="61" t="s">
        <v>331</v>
      </c>
      <c r="C54" s="62" t="s">
        <v>330</v>
      </c>
      <c r="D54" s="9" t="s">
        <v>51</v>
      </c>
      <c r="E54" s="63" t="s">
        <v>37</v>
      </c>
      <c r="F54" s="63">
        <v>20000</v>
      </c>
      <c r="G54" s="63">
        <v>20000</v>
      </c>
      <c r="H54" s="47" t="s">
        <v>56</v>
      </c>
      <c r="I54" s="64" t="s">
        <v>43</v>
      </c>
    </row>
    <row r="55" spans="1:9" ht="26" x14ac:dyDescent="0.25">
      <c r="A55" s="45">
        <v>51</v>
      </c>
      <c r="B55" s="65" t="s">
        <v>573</v>
      </c>
      <c r="C55" s="65" t="s">
        <v>572</v>
      </c>
      <c r="D55" s="66" t="s">
        <v>36</v>
      </c>
      <c r="E55" s="66" t="s">
        <v>11</v>
      </c>
      <c r="F55" s="66">
        <v>100000</v>
      </c>
      <c r="G55" s="66">
        <v>100000</v>
      </c>
      <c r="H55" s="47" t="s">
        <v>18</v>
      </c>
      <c r="I55" s="66" t="s">
        <v>461</v>
      </c>
    </row>
    <row r="56" spans="1:9" ht="26" x14ac:dyDescent="0.25">
      <c r="A56" s="45">
        <v>52</v>
      </c>
      <c r="B56" s="65" t="s">
        <v>571</v>
      </c>
      <c r="C56" s="12" t="s">
        <v>570</v>
      </c>
      <c r="D56" s="24" t="s">
        <v>10</v>
      </c>
      <c r="E56" s="9" t="s">
        <v>11</v>
      </c>
      <c r="F56" s="9">
        <v>254000</v>
      </c>
      <c r="G56" s="9">
        <v>254000</v>
      </c>
      <c r="H56" s="47" t="s">
        <v>18</v>
      </c>
      <c r="I56" s="9" t="s">
        <v>13</v>
      </c>
    </row>
    <row r="57" spans="1:9" ht="65" x14ac:dyDescent="0.25">
      <c r="A57" s="45">
        <v>53</v>
      </c>
      <c r="B57" s="29" t="s">
        <v>569</v>
      </c>
      <c r="C57" s="12" t="s">
        <v>568</v>
      </c>
      <c r="D57" s="24" t="s">
        <v>51</v>
      </c>
      <c r="E57" s="33" t="s">
        <v>55</v>
      </c>
      <c r="F57" s="33">
        <v>250000</v>
      </c>
      <c r="G57" s="9">
        <v>200000</v>
      </c>
      <c r="H57" s="47" t="s">
        <v>56</v>
      </c>
      <c r="I57" s="30" t="s">
        <v>567</v>
      </c>
    </row>
    <row r="58" spans="1:9" ht="52" x14ac:dyDescent="0.25">
      <c r="A58" s="45">
        <v>54</v>
      </c>
      <c r="B58" s="22" t="s">
        <v>566</v>
      </c>
      <c r="C58" s="22" t="s">
        <v>565</v>
      </c>
      <c r="D58" s="67" t="s">
        <v>564</v>
      </c>
      <c r="E58" s="68" t="s">
        <v>27</v>
      </c>
      <c r="F58" s="10">
        <v>60000</v>
      </c>
      <c r="G58" s="11">
        <v>58500</v>
      </c>
      <c r="H58" s="47" t="s">
        <v>56</v>
      </c>
      <c r="I58" s="42" t="s">
        <v>43</v>
      </c>
    </row>
    <row r="59" spans="1:9" ht="39" x14ac:dyDescent="0.25">
      <c r="A59" s="45">
        <v>55</v>
      </c>
      <c r="B59" s="39" t="s">
        <v>563</v>
      </c>
      <c r="C59" s="39" t="s">
        <v>562</v>
      </c>
      <c r="D59" s="66" t="s">
        <v>36</v>
      </c>
      <c r="E59" s="40" t="s">
        <v>20</v>
      </c>
      <c r="F59" s="41">
        <v>20000</v>
      </c>
      <c r="G59" s="41">
        <v>20000</v>
      </c>
      <c r="H59" s="47" t="s">
        <v>178</v>
      </c>
      <c r="I59" s="41" t="s">
        <v>214</v>
      </c>
    </row>
    <row r="60" spans="1:9" ht="104" x14ac:dyDescent="0.25">
      <c r="A60" s="45">
        <v>56</v>
      </c>
      <c r="B60" s="53" t="s">
        <v>561</v>
      </c>
      <c r="C60" s="53" t="s">
        <v>560</v>
      </c>
      <c r="D60" s="24" t="s">
        <v>36</v>
      </c>
      <c r="E60" s="30" t="s">
        <v>177</v>
      </c>
      <c r="F60" s="37">
        <v>150000</v>
      </c>
      <c r="G60" s="37">
        <v>60000</v>
      </c>
      <c r="H60" s="47" t="s">
        <v>56</v>
      </c>
      <c r="I60" s="9" t="s">
        <v>43</v>
      </c>
    </row>
    <row r="61" spans="1:9" ht="26" x14ac:dyDescent="0.25">
      <c r="A61" s="45">
        <v>57</v>
      </c>
      <c r="B61" s="4" t="s">
        <v>559</v>
      </c>
      <c r="C61" s="4" t="s">
        <v>558</v>
      </c>
      <c r="D61" s="46" t="s">
        <v>48</v>
      </c>
      <c r="E61" s="24" t="s">
        <v>75</v>
      </c>
      <c r="F61" s="24">
        <v>1000000</v>
      </c>
      <c r="G61" s="24">
        <v>1000000</v>
      </c>
      <c r="H61" s="47" t="s">
        <v>18</v>
      </c>
      <c r="I61" s="24" t="s">
        <v>219</v>
      </c>
    </row>
    <row r="62" spans="1:9" ht="78" x14ac:dyDescent="0.25">
      <c r="A62" s="45">
        <v>58</v>
      </c>
      <c r="B62" s="12" t="s">
        <v>557</v>
      </c>
      <c r="C62" s="12" t="s">
        <v>556</v>
      </c>
      <c r="D62" s="24" t="s">
        <v>36</v>
      </c>
      <c r="E62" s="9" t="s">
        <v>75</v>
      </c>
      <c r="F62" s="9">
        <v>8000</v>
      </c>
      <c r="G62" s="9">
        <v>5000</v>
      </c>
      <c r="H62" s="47" t="s">
        <v>56</v>
      </c>
      <c r="I62" s="24" t="s">
        <v>366</v>
      </c>
    </row>
    <row r="63" spans="1:9" ht="65" x14ac:dyDescent="0.25">
      <c r="A63" s="45">
        <v>59</v>
      </c>
      <c r="B63" s="12" t="s">
        <v>555</v>
      </c>
      <c r="C63" s="12" t="s">
        <v>554</v>
      </c>
      <c r="D63" s="24" t="s">
        <v>551</v>
      </c>
      <c r="E63" s="9" t="s">
        <v>27</v>
      </c>
      <c r="F63" s="9">
        <v>40000</v>
      </c>
      <c r="G63" s="9">
        <v>40000</v>
      </c>
      <c r="H63" s="47" t="s">
        <v>56</v>
      </c>
      <c r="I63" s="24" t="s">
        <v>239</v>
      </c>
    </row>
    <row r="64" spans="1:9" ht="39" x14ac:dyDescent="0.25">
      <c r="A64" s="45">
        <v>60</v>
      </c>
      <c r="B64" s="4" t="s">
        <v>553</v>
      </c>
      <c r="C64" s="4" t="s">
        <v>552</v>
      </c>
      <c r="D64" s="24" t="s">
        <v>551</v>
      </c>
      <c r="E64" s="24" t="s">
        <v>256</v>
      </c>
      <c r="F64" s="24">
        <v>90000</v>
      </c>
      <c r="G64" s="24">
        <v>54000</v>
      </c>
      <c r="H64" s="47" t="s">
        <v>56</v>
      </c>
      <c r="I64" s="9" t="s">
        <v>43</v>
      </c>
    </row>
    <row r="65" spans="1:9" ht="39" x14ac:dyDescent="0.25">
      <c r="A65" s="45">
        <v>61</v>
      </c>
      <c r="B65" s="4" t="s">
        <v>550</v>
      </c>
      <c r="C65" s="4" t="s">
        <v>549</v>
      </c>
      <c r="D65" s="24" t="s">
        <v>126</v>
      </c>
      <c r="E65" s="24">
        <v>2021</v>
      </c>
      <c r="F65" s="24">
        <v>25000</v>
      </c>
      <c r="G65" s="24">
        <v>25000</v>
      </c>
      <c r="H65" s="47" t="s">
        <v>414</v>
      </c>
      <c r="I65" s="59" t="s">
        <v>46</v>
      </c>
    </row>
    <row r="66" spans="1:9" x14ac:dyDescent="0.25">
      <c r="A66" s="118" t="s">
        <v>638</v>
      </c>
      <c r="B66" s="118"/>
      <c r="C66" s="118"/>
      <c r="D66" s="118"/>
      <c r="E66" s="18"/>
      <c r="F66" s="105">
        <f>SUM(F67:F77)</f>
        <v>2287046</v>
      </c>
      <c r="G66" s="105">
        <f>SUM(G67:G77)</f>
        <v>1806046</v>
      </c>
      <c r="H66" s="18"/>
      <c r="I66" s="18"/>
    </row>
    <row r="67" spans="1:9" ht="91" x14ac:dyDescent="0.25">
      <c r="A67" s="45">
        <v>62</v>
      </c>
      <c r="B67" s="3" t="s">
        <v>93</v>
      </c>
      <c r="C67" s="4" t="s">
        <v>94</v>
      </c>
      <c r="D67" s="16" t="s">
        <v>48</v>
      </c>
      <c r="E67" s="11" t="s">
        <v>95</v>
      </c>
      <c r="F67" s="11">
        <v>880000</v>
      </c>
      <c r="G67" s="11">
        <v>480000</v>
      </c>
      <c r="H67" s="47" t="s">
        <v>56</v>
      </c>
      <c r="I67" s="24" t="s">
        <v>96</v>
      </c>
    </row>
    <row r="68" spans="1:9" ht="65" x14ac:dyDescent="0.25">
      <c r="A68" s="45">
        <v>63</v>
      </c>
      <c r="B68" s="3" t="s">
        <v>634</v>
      </c>
      <c r="C68" s="4" t="s">
        <v>635</v>
      </c>
      <c r="D68" s="16" t="s">
        <v>97</v>
      </c>
      <c r="E68" s="11" t="s">
        <v>648</v>
      </c>
      <c r="F68" s="11">
        <v>1010000</v>
      </c>
      <c r="G68" s="11">
        <v>1010000</v>
      </c>
      <c r="H68" s="47" t="s">
        <v>56</v>
      </c>
      <c r="I68" s="24" t="s">
        <v>637</v>
      </c>
    </row>
    <row r="69" spans="1:9" ht="26" x14ac:dyDescent="0.25">
      <c r="A69" s="45">
        <v>64</v>
      </c>
      <c r="B69" s="20" t="s">
        <v>632</v>
      </c>
      <c r="C69" s="20" t="s">
        <v>633</v>
      </c>
      <c r="D69" s="16" t="s">
        <v>636</v>
      </c>
      <c r="E69" s="69">
        <v>2022</v>
      </c>
      <c r="F69" s="21">
        <v>50000</v>
      </c>
      <c r="G69" s="21">
        <v>50000</v>
      </c>
      <c r="H69" s="47" t="s">
        <v>18</v>
      </c>
      <c r="I69" s="21" t="s">
        <v>43</v>
      </c>
    </row>
    <row r="70" spans="1:9" ht="26" x14ac:dyDescent="0.25">
      <c r="A70" s="45">
        <v>65</v>
      </c>
      <c r="B70" s="20" t="s">
        <v>98</v>
      </c>
      <c r="C70" s="20" t="s">
        <v>99</v>
      </c>
      <c r="D70" s="16" t="s">
        <v>51</v>
      </c>
      <c r="E70" s="69">
        <v>2021</v>
      </c>
      <c r="F70" s="21">
        <v>18000</v>
      </c>
      <c r="G70" s="21">
        <v>18000</v>
      </c>
      <c r="H70" s="47" t="s">
        <v>18</v>
      </c>
      <c r="I70" s="21" t="s">
        <v>43</v>
      </c>
    </row>
    <row r="71" spans="1:9" ht="26" x14ac:dyDescent="0.25">
      <c r="A71" s="45">
        <v>66</v>
      </c>
      <c r="B71" s="53" t="s">
        <v>100</v>
      </c>
      <c r="C71" s="53" t="s">
        <v>101</v>
      </c>
      <c r="D71" s="16" t="s">
        <v>51</v>
      </c>
      <c r="E71" s="24" t="s">
        <v>27</v>
      </c>
      <c r="F71" s="70">
        <v>150000</v>
      </c>
      <c r="G71" s="70">
        <v>150000</v>
      </c>
      <c r="H71" s="47" t="s">
        <v>18</v>
      </c>
      <c r="I71" s="21" t="s">
        <v>43</v>
      </c>
    </row>
    <row r="72" spans="1:9" ht="52" x14ac:dyDescent="0.25">
      <c r="A72" s="45">
        <v>67</v>
      </c>
      <c r="B72" s="3" t="s">
        <v>622</v>
      </c>
      <c r="C72" s="3" t="s">
        <v>104</v>
      </c>
      <c r="D72" s="16" t="s">
        <v>105</v>
      </c>
      <c r="E72" s="16" t="s">
        <v>106</v>
      </c>
      <c r="F72" s="71">
        <v>131000</v>
      </c>
      <c r="G72" s="21">
        <v>50000</v>
      </c>
      <c r="H72" s="47" t="s">
        <v>18</v>
      </c>
      <c r="I72" s="16" t="s">
        <v>107</v>
      </c>
    </row>
    <row r="73" spans="1:9" ht="39" x14ac:dyDescent="0.25">
      <c r="A73" s="45">
        <v>68</v>
      </c>
      <c r="B73" s="12" t="s">
        <v>149</v>
      </c>
      <c r="C73" s="12" t="s">
        <v>150</v>
      </c>
      <c r="D73" s="9" t="s">
        <v>151</v>
      </c>
      <c r="E73" s="9" t="s">
        <v>27</v>
      </c>
      <c r="F73" s="36">
        <v>11275</v>
      </c>
      <c r="G73" s="36">
        <v>11275</v>
      </c>
      <c r="H73" s="47" t="s">
        <v>18</v>
      </c>
      <c r="I73" s="9" t="s">
        <v>28</v>
      </c>
    </row>
    <row r="74" spans="1:9" ht="39" x14ac:dyDescent="0.25">
      <c r="A74" s="45">
        <v>69</v>
      </c>
      <c r="B74" s="12" t="s">
        <v>152</v>
      </c>
      <c r="C74" s="12" t="s">
        <v>153</v>
      </c>
      <c r="D74" s="9" t="s">
        <v>151</v>
      </c>
      <c r="E74" s="9" t="s">
        <v>27</v>
      </c>
      <c r="F74" s="36">
        <v>9057</v>
      </c>
      <c r="G74" s="36">
        <v>9057</v>
      </c>
      <c r="H74" s="47" t="s">
        <v>18</v>
      </c>
      <c r="I74" s="9" t="s">
        <v>28</v>
      </c>
    </row>
    <row r="75" spans="1:9" ht="39" x14ac:dyDescent="0.25">
      <c r="A75" s="45">
        <v>70</v>
      </c>
      <c r="B75" s="12" t="s">
        <v>154</v>
      </c>
      <c r="C75" s="12" t="s">
        <v>155</v>
      </c>
      <c r="D75" s="9" t="s">
        <v>156</v>
      </c>
      <c r="E75" s="9" t="s">
        <v>27</v>
      </c>
      <c r="F75" s="36">
        <v>8206</v>
      </c>
      <c r="G75" s="36">
        <v>8206</v>
      </c>
      <c r="H75" s="47" t="s">
        <v>18</v>
      </c>
      <c r="I75" s="9" t="s">
        <v>28</v>
      </c>
    </row>
    <row r="76" spans="1:9" ht="39" x14ac:dyDescent="0.25">
      <c r="A76" s="45">
        <v>71</v>
      </c>
      <c r="B76" s="12" t="s">
        <v>157</v>
      </c>
      <c r="C76" s="12" t="s">
        <v>158</v>
      </c>
      <c r="D76" s="9" t="s">
        <v>159</v>
      </c>
      <c r="E76" s="9" t="s">
        <v>27</v>
      </c>
      <c r="F76" s="36">
        <v>9897</v>
      </c>
      <c r="G76" s="36">
        <v>9897</v>
      </c>
      <c r="H76" s="47" t="s">
        <v>18</v>
      </c>
      <c r="I76" s="9" t="s">
        <v>28</v>
      </c>
    </row>
    <row r="77" spans="1:9" ht="26" x14ac:dyDescent="0.25">
      <c r="A77" s="45">
        <v>72</v>
      </c>
      <c r="B77" s="12" t="s">
        <v>160</v>
      </c>
      <c r="C77" s="12" t="s">
        <v>161</v>
      </c>
      <c r="D77" s="9" t="s">
        <v>159</v>
      </c>
      <c r="E77" s="9" t="s">
        <v>27</v>
      </c>
      <c r="F77" s="36">
        <v>9611</v>
      </c>
      <c r="G77" s="36">
        <v>9611</v>
      </c>
      <c r="H77" s="47" t="s">
        <v>18</v>
      </c>
      <c r="I77" s="9" t="s">
        <v>28</v>
      </c>
    </row>
    <row r="78" spans="1:9" x14ac:dyDescent="0.25">
      <c r="A78" s="113" t="s">
        <v>639</v>
      </c>
      <c r="B78" s="113"/>
      <c r="C78" s="113"/>
      <c r="D78" s="113"/>
      <c r="E78" s="72"/>
      <c r="F78" s="106">
        <f>SUM(F79:F93)</f>
        <v>623500</v>
      </c>
      <c r="G78" s="106">
        <f>SUM(G79:G93)</f>
        <v>602500</v>
      </c>
      <c r="H78" s="72"/>
      <c r="I78" s="72"/>
    </row>
    <row r="79" spans="1:9" ht="26" x14ac:dyDescent="0.25">
      <c r="A79" s="45">
        <v>73</v>
      </c>
      <c r="B79" s="34" t="s">
        <v>494</v>
      </c>
      <c r="C79" s="34" t="s">
        <v>493</v>
      </c>
      <c r="D79" s="11" t="s">
        <v>223</v>
      </c>
      <c r="E79" s="10" t="s">
        <v>37</v>
      </c>
      <c r="F79" s="11">
        <v>3000</v>
      </c>
      <c r="G79" s="11">
        <v>3000</v>
      </c>
      <c r="H79" s="47" t="s">
        <v>56</v>
      </c>
      <c r="I79" s="42" t="s">
        <v>222</v>
      </c>
    </row>
    <row r="80" spans="1:9" ht="26" x14ac:dyDescent="0.25">
      <c r="A80" s="45">
        <v>74</v>
      </c>
      <c r="B80" s="4" t="s">
        <v>492</v>
      </c>
      <c r="C80" s="4" t="s">
        <v>491</v>
      </c>
      <c r="D80" s="24" t="s">
        <v>490</v>
      </c>
      <c r="E80" s="10" t="s">
        <v>37</v>
      </c>
      <c r="F80" s="24">
        <v>15000</v>
      </c>
      <c r="G80" s="24">
        <v>15000</v>
      </c>
      <c r="H80" s="47" t="s">
        <v>56</v>
      </c>
      <c r="I80" s="24" t="s">
        <v>165</v>
      </c>
    </row>
    <row r="81" spans="1:10" ht="65" x14ac:dyDescent="0.25">
      <c r="A81" s="45">
        <v>75</v>
      </c>
      <c r="B81" s="73" t="s">
        <v>489</v>
      </c>
      <c r="C81" s="13" t="s">
        <v>488</v>
      </c>
      <c r="D81" s="66" t="s">
        <v>90</v>
      </c>
      <c r="E81" s="10" t="s">
        <v>37</v>
      </c>
      <c r="F81" s="27">
        <v>60000</v>
      </c>
      <c r="G81" s="27">
        <v>60000</v>
      </c>
      <c r="H81" s="47" t="s">
        <v>56</v>
      </c>
      <c r="I81" s="15" t="s">
        <v>205</v>
      </c>
    </row>
    <row r="82" spans="1:10" ht="39" x14ac:dyDescent="0.25">
      <c r="A82" s="45">
        <v>76</v>
      </c>
      <c r="B82" s="4" t="s">
        <v>487</v>
      </c>
      <c r="C82" s="74" t="s">
        <v>486</v>
      </c>
      <c r="D82" s="9" t="s">
        <v>97</v>
      </c>
      <c r="E82" s="24" t="s">
        <v>369</v>
      </c>
      <c r="F82" s="24">
        <v>50000</v>
      </c>
      <c r="G82" s="27">
        <v>40000</v>
      </c>
      <c r="H82" s="47" t="s">
        <v>56</v>
      </c>
      <c r="I82" s="58" t="s">
        <v>205</v>
      </c>
    </row>
    <row r="83" spans="1:10" ht="78" x14ac:dyDescent="0.25">
      <c r="A83" s="45">
        <v>77</v>
      </c>
      <c r="B83" s="4" t="s">
        <v>485</v>
      </c>
      <c r="C83" s="12" t="s">
        <v>484</v>
      </c>
      <c r="D83" s="24" t="s">
        <v>51</v>
      </c>
      <c r="E83" s="9" t="s">
        <v>27</v>
      </c>
      <c r="F83" s="9">
        <v>30000</v>
      </c>
      <c r="G83" s="9">
        <v>30000</v>
      </c>
      <c r="H83" s="47" t="s">
        <v>56</v>
      </c>
      <c r="I83" s="24" t="s">
        <v>205</v>
      </c>
    </row>
    <row r="84" spans="1:10" ht="65" x14ac:dyDescent="0.25">
      <c r="A84" s="45">
        <v>78</v>
      </c>
      <c r="B84" s="4" t="s">
        <v>515</v>
      </c>
      <c r="C84" s="4" t="s">
        <v>514</v>
      </c>
      <c r="D84" s="24" t="s">
        <v>51</v>
      </c>
      <c r="E84" s="10">
        <v>2021</v>
      </c>
      <c r="F84" s="24">
        <v>7000</v>
      </c>
      <c r="G84" s="24">
        <v>7000</v>
      </c>
      <c r="H84" s="47" t="s">
        <v>56</v>
      </c>
      <c r="I84" s="24" t="s">
        <v>513</v>
      </c>
    </row>
    <row r="85" spans="1:10" ht="26" x14ac:dyDescent="0.25">
      <c r="A85" s="45">
        <v>79</v>
      </c>
      <c r="B85" s="12" t="s">
        <v>512</v>
      </c>
      <c r="C85" s="12" t="s">
        <v>511</v>
      </c>
      <c r="D85" s="24" t="s">
        <v>51</v>
      </c>
      <c r="E85" s="10" t="s">
        <v>37</v>
      </c>
      <c r="F85" s="9">
        <v>3000</v>
      </c>
      <c r="G85" s="9">
        <v>3000</v>
      </c>
      <c r="H85" s="47" t="s">
        <v>56</v>
      </c>
      <c r="I85" s="9" t="s">
        <v>210</v>
      </c>
    </row>
    <row r="86" spans="1:10" ht="104" x14ac:dyDescent="0.25">
      <c r="A86" s="45">
        <v>80</v>
      </c>
      <c r="B86" s="4" t="s">
        <v>510</v>
      </c>
      <c r="C86" s="4" t="s">
        <v>509</v>
      </c>
      <c r="D86" s="46" t="s">
        <v>48</v>
      </c>
      <c r="E86" s="10" t="s">
        <v>11</v>
      </c>
      <c r="F86" s="75">
        <v>20000</v>
      </c>
      <c r="G86" s="75">
        <v>20000</v>
      </c>
      <c r="H86" s="47" t="s">
        <v>56</v>
      </c>
      <c r="I86" s="24" t="s">
        <v>205</v>
      </c>
    </row>
    <row r="87" spans="1:10" ht="26" x14ac:dyDescent="0.25">
      <c r="A87" s="45">
        <v>81</v>
      </c>
      <c r="B87" s="3" t="s">
        <v>508</v>
      </c>
      <c r="C87" s="4" t="s">
        <v>507</v>
      </c>
      <c r="D87" s="16" t="s">
        <v>90</v>
      </c>
      <c r="E87" s="10" t="s">
        <v>11</v>
      </c>
      <c r="F87" s="11">
        <v>12000</v>
      </c>
      <c r="G87" s="11">
        <v>12000</v>
      </c>
      <c r="H87" s="47" t="s">
        <v>56</v>
      </c>
      <c r="I87" s="24" t="s">
        <v>205</v>
      </c>
    </row>
    <row r="88" spans="1:10" ht="91" x14ac:dyDescent="0.25">
      <c r="A88" s="45">
        <v>82</v>
      </c>
      <c r="B88" s="12" t="s">
        <v>506</v>
      </c>
      <c r="C88" s="12" t="s">
        <v>505</v>
      </c>
      <c r="D88" s="46" t="s">
        <v>48</v>
      </c>
      <c r="E88" s="10" t="s">
        <v>202</v>
      </c>
      <c r="F88" s="9">
        <v>15000</v>
      </c>
      <c r="G88" s="9">
        <v>10000</v>
      </c>
      <c r="H88" s="47" t="s">
        <v>178</v>
      </c>
      <c r="I88" s="9" t="s">
        <v>43</v>
      </c>
    </row>
    <row r="89" spans="1:10" ht="39" x14ac:dyDescent="0.25">
      <c r="A89" s="45">
        <v>83</v>
      </c>
      <c r="B89" s="4" t="s">
        <v>504</v>
      </c>
      <c r="C89" s="12" t="s">
        <v>503</v>
      </c>
      <c r="D89" s="24" t="s">
        <v>51</v>
      </c>
      <c r="E89" s="9" t="s">
        <v>369</v>
      </c>
      <c r="F89" s="9">
        <v>16000</v>
      </c>
      <c r="G89" s="9">
        <v>15000</v>
      </c>
      <c r="H89" s="47" t="s">
        <v>56</v>
      </c>
      <c r="I89" s="24" t="s">
        <v>205</v>
      </c>
    </row>
    <row r="90" spans="1:10" ht="39" x14ac:dyDescent="0.25">
      <c r="A90" s="45">
        <v>84</v>
      </c>
      <c r="B90" s="4" t="s">
        <v>502</v>
      </c>
      <c r="C90" s="4" t="s">
        <v>619</v>
      </c>
      <c r="D90" s="24" t="s">
        <v>501</v>
      </c>
      <c r="E90" s="24" t="s">
        <v>11</v>
      </c>
      <c r="F90" s="24">
        <v>50000</v>
      </c>
      <c r="G90" s="24">
        <v>50000</v>
      </c>
      <c r="H90" s="47" t="s">
        <v>56</v>
      </c>
      <c r="I90" s="24" t="s">
        <v>205</v>
      </c>
    </row>
    <row r="91" spans="1:10" ht="26" x14ac:dyDescent="0.25">
      <c r="A91" s="45">
        <v>85</v>
      </c>
      <c r="B91" s="26" t="s">
        <v>500</v>
      </c>
      <c r="C91" s="26" t="s">
        <v>499</v>
      </c>
      <c r="D91" s="46" t="s">
        <v>48</v>
      </c>
      <c r="E91" s="10" t="s">
        <v>37</v>
      </c>
      <c r="F91" s="27">
        <v>22500</v>
      </c>
      <c r="G91" s="27">
        <v>22500</v>
      </c>
      <c r="H91" s="47" t="s">
        <v>56</v>
      </c>
      <c r="I91" s="21" t="s">
        <v>165</v>
      </c>
    </row>
    <row r="92" spans="1:10" ht="65" x14ac:dyDescent="0.25">
      <c r="A92" s="45">
        <v>86</v>
      </c>
      <c r="B92" s="12" t="s">
        <v>496</v>
      </c>
      <c r="C92" s="12" t="s">
        <v>495</v>
      </c>
      <c r="D92" s="11" t="s">
        <v>223</v>
      </c>
      <c r="E92" s="9" t="s">
        <v>202</v>
      </c>
      <c r="F92" s="9">
        <v>20000</v>
      </c>
      <c r="G92" s="9">
        <v>15000</v>
      </c>
      <c r="H92" s="47" t="s">
        <v>178</v>
      </c>
      <c r="I92" s="9" t="s">
        <v>43</v>
      </c>
    </row>
    <row r="93" spans="1:10" ht="52" x14ac:dyDescent="0.25">
      <c r="A93" s="45">
        <v>87</v>
      </c>
      <c r="B93" s="3" t="s">
        <v>518</v>
      </c>
      <c r="C93" s="4" t="s">
        <v>517</v>
      </c>
      <c r="D93" s="46" t="s">
        <v>62</v>
      </c>
      <c r="E93" s="10" t="s">
        <v>11</v>
      </c>
      <c r="F93" s="24">
        <v>300000</v>
      </c>
      <c r="G93" s="24">
        <v>300000</v>
      </c>
      <c r="H93" s="47" t="s">
        <v>178</v>
      </c>
      <c r="I93" s="24" t="s">
        <v>516</v>
      </c>
      <c r="J93" s="101"/>
    </row>
    <row r="94" spans="1:10" s="102" customFormat="1" x14ac:dyDescent="0.25">
      <c r="A94" s="113" t="s">
        <v>627</v>
      </c>
      <c r="B94" s="113"/>
      <c r="C94" s="113"/>
      <c r="D94" s="113"/>
      <c r="E94" s="72"/>
      <c r="F94" s="1">
        <f>SUM(F95:F145)</f>
        <v>523227</v>
      </c>
      <c r="G94" s="1">
        <f>SUM(G95:G145)</f>
        <v>495427</v>
      </c>
      <c r="H94" s="1"/>
      <c r="I94" s="1"/>
    </row>
    <row r="95" spans="1:10" s="101" customFormat="1" ht="36" customHeight="1" x14ac:dyDescent="0.25">
      <c r="A95" s="25">
        <v>88</v>
      </c>
      <c r="B95" s="4" t="s">
        <v>545</v>
      </c>
      <c r="C95" s="4" t="s">
        <v>546</v>
      </c>
      <c r="D95" s="24" t="s">
        <v>71</v>
      </c>
      <c r="E95" s="55" t="s">
        <v>11</v>
      </c>
      <c r="F95" s="24">
        <v>1000</v>
      </c>
      <c r="G95" s="24">
        <v>600</v>
      </c>
      <c r="H95" s="47" t="s">
        <v>12</v>
      </c>
      <c r="I95" s="24" t="s">
        <v>405</v>
      </c>
    </row>
    <row r="96" spans="1:10" s="101" customFormat="1" ht="36" customHeight="1" x14ac:dyDescent="0.25">
      <c r="A96" s="25">
        <v>89</v>
      </c>
      <c r="B96" s="4" t="s">
        <v>547</v>
      </c>
      <c r="C96" s="4" t="s">
        <v>548</v>
      </c>
      <c r="D96" s="46" t="s">
        <v>48</v>
      </c>
      <c r="E96" s="55" t="s">
        <v>11</v>
      </c>
      <c r="F96" s="24">
        <v>2500</v>
      </c>
      <c r="G96" s="24">
        <v>2500</v>
      </c>
      <c r="H96" s="47" t="s">
        <v>12</v>
      </c>
      <c r="I96" s="24" t="s">
        <v>193</v>
      </c>
    </row>
    <row r="97" spans="1:9" s="101" customFormat="1" ht="79" customHeight="1" x14ac:dyDescent="0.25">
      <c r="A97" s="25">
        <v>90</v>
      </c>
      <c r="B97" s="65" t="s">
        <v>424</v>
      </c>
      <c r="C97" s="65" t="s">
        <v>423</v>
      </c>
      <c r="D97" s="46" t="s">
        <v>62</v>
      </c>
      <c r="E97" s="76" t="s">
        <v>11</v>
      </c>
      <c r="F97" s="66">
        <v>13300</v>
      </c>
      <c r="G97" s="66">
        <v>13300</v>
      </c>
      <c r="H97" s="47" t="s">
        <v>18</v>
      </c>
      <c r="I97" s="66" t="s">
        <v>193</v>
      </c>
    </row>
    <row r="98" spans="1:9" ht="182" x14ac:dyDescent="0.25">
      <c r="A98" s="25">
        <v>91</v>
      </c>
      <c r="B98" s="4" t="s">
        <v>432</v>
      </c>
      <c r="C98" s="74" t="s">
        <v>433</v>
      </c>
      <c r="D98" s="24" t="s">
        <v>290</v>
      </c>
      <c r="E98" s="24" t="s">
        <v>11</v>
      </c>
      <c r="F98" s="24">
        <v>6000</v>
      </c>
      <c r="G98" s="24">
        <v>3500</v>
      </c>
      <c r="H98" s="47" t="s">
        <v>12</v>
      </c>
      <c r="I98" s="24" t="s">
        <v>405</v>
      </c>
    </row>
    <row r="99" spans="1:9" ht="117" x14ac:dyDescent="0.25">
      <c r="A99" s="25">
        <v>92</v>
      </c>
      <c r="B99" s="65" t="s">
        <v>346</v>
      </c>
      <c r="C99" s="65" t="s">
        <v>347</v>
      </c>
      <c r="D99" s="46" t="s">
        <v>36</v>
      </c>
      <c r="E99" s="76" t="s">
        <v>11</v>
      </c>
      <c r="F99" s="66">
        <v>8300</v>
      </c>
      <c r="G99" s="66">
        <v>8300</v>
      </c>
      <c r="H99" s="47" t="s">
        <v>18</v>
      </c>
      <c r="I99" s="66" t="s">
        <v>193</v>
      </c>
    </row>
    <row r="100" spans="1:9" ht="52" x14ac:dyDescent="0.25">
      <c r="A100" s="25">
        <v>93</v>
      </c>
      <c r="B100" s="65" t="s">
        <v>339</v>
      </c>
      <c r="C100" s="65" t="s">
        <v>340</v>
      </c>
      <c r="D100" s="46" t="s">
        <v>341</v>
      </c>
      <c r="E100" s="55">
        <v>2021</v>
      </c>
      <c r="F100" s="66">
        <v>1800</v>
      </c>
      <c r="G100" s="66">
        <v>1800</v>
      </c>
      <c r="H100" s="47" t="s">
        <v>56</v>
      </c>
      <c r="I100" s="66" t="s">
        <v>193</v>
      </c>
    </row>
    <row r="101" spans="1:9" ht="39" x14ac:dyDescent="0.25">
      <c r="A101" s="25">
        <v>94</v>
      </c>
      <c r="B101" s="78" t="s">
        <v>342</v>
      </c>
      <c r="C101" s="78" t="s">
        <v>343</v>
      </c>
      <c r="D101" s="46" t="s">
        <v>51</v>
      </c>
      <c r="E101" s="55" t="s">
        <v>37</v>
      </c>
      <c r="F101" s="2">
        <v>50000</v>
      </c>
      <c r="G101" s="2">
        <v>50000</v>
      </c>
      <c r="H101" s="47" t="s">
        <v>178</v>
      </c>
      <c r="I101" s="2" t="s">
        <v>214</v>
      </c>
    </row>
    <row r="102" spans="1:9" ht="65" x14ac:dyDescent="0.25">
      <c r="A102" s="25">
        <v>95</v>
      </c>
      <c r="B102" s="65" t="s">
        <v>344</v>
      </c>
      <c r="C102" s="65" t="s">
        <v>345</v>
      </c>
      <c r="D102" s="46" t="s">
        <v>62</v>
      </c>
      <c r="E102" s="76" t="s">
        <v>11</v>
      </c>
      <c r="F102" s="66">
        <v>12800</v>
      </c>
      <c r="G102" s="66">
        <v>12800</v>
      </c>
      <c r="H102" s="47" t="s">
        <v>18</v>
      </c>
      <c r="I102" s="66" t="s">
        <v>193</v>
      </c>
    </row>
    <row r="103" spans="1:9" ht="52" x14ac:dyDescent="0.25">
      <c r="A103" s="25">
        <v>96</v>
      </c>
      <c r="B103" s="4" t="s">
        <v>348</v>
      </c>
      <c r="C103" s="4" t="s">
        <v>349</v>
      </c>
      <c r="D103" s="46" t="s">
        <v>290</v>
      </c>
      <c r="E103" s="55" t="s">
        <v>11</v>
      </c>
      <c r="F103" s="55">
        <v>1500</v>
      </c>
      <c r="G103" s="24">
        <v>1000</v>
      </c>
      <c r="H103" s="47" t="s">
        <v>56</v>
      </c>
      <c r="I103" s="66" t="s">
        <v>193</v>
      </c>
    </row>
    <row r="104" spans="1:9" ht="26" x14ac:dyDescent="0.25">
      <c r="A104" s="25">
        <v>97</v>
      </c>
      <c r="B104" s="65" t="s">
        <v>381</v>
      </c>
      <c r="C104" s="65" t="s">
        <v>382</v>
      </c>
      <c r="D104" s="66" t="s">
        <v>90</v>
      </c>
      <c r="E104" s="55" t="s">
        <v>11</v>
      </c>
      <c r="F104" s="66">
        <v>5000</v>
      </c>
      <c r="G104" s="66">
        <v>5000</v>
      </c>
      <c r="H104" s="47" t="s">
        <v>18</v>
      </c>
      <c r="I104" s="66" t="s">
        <v>193</v>
      </c>
    </row>
    <row r="105" spans="1:9" ht="39" x14ac:dyDescent="0.25">
      <c r="A105" s="25">
        <v>98</v>
      </c>
      <c r="B105" s="39" t="s">
        <v>393</v>
      </c>
      <c r="C105" s="39" t="s">
        <v>394</v>
      </c>
      <c r="D105" s="46" t="s">
        <v>395</v>
      </c>
      <c r="E105" s="55" t="s">
        <v>27</v>
      </c>
      <c r="F105" s="41">
        <v>10000</v>
      </c>
      <c r="G105" s="41">
        <v>10000</v>
      </c>
      <c r="H105" s="47" t="s">
        <v>178</v>
      </c>
      <c r="I105" s="41" t="s">
        <v>193</v>
      </c>
    </row>
    <row r="106" spans="1:9" ht="52" x14ac:dyDescent="0.25">
      <c r="A106" s="25">
        <v>99</v>
      </c>
      <c r="B106" s="65" t="s">
        <v>396</v>
      </c>
      <c r="C106" s="65" t="s">
        <v>397</v>
      </c>
      <c r="D106" s="46" t="s">
        <v>62</v>
      </c>
      <c r="E106" s="55" t="s">
        <v>11</v>
      </c>
      <c r="F106" s="66">
        <v>6000</v>
      </c>
      <c r="G106" s="66">
        <v>6000</v>
      </c>
      <c r="H106" s="47" t="s">
        <v>56</v>
      </c>
      <c r="I106" s="66" t="s">
        <v>205</v>
      </c>
    </row>
    <row r="107" spans="1:9" ht="26" x14ac:dyDescent="0.25">
      <c r="A107" s="25">
        <v>100</v>
      </c>
      <c r="B107" s="65" t="s">
        <v>383</v>
      </c>
      <c r="C107" s="65" t="s">
        <v>384</v>
      </c>
      <c r="D107" s="66" t="s">
        <v>385</v>
      </c>
      <c r="E107" s="55" t="s">
        <v>11</v>
      </c>
      <c r="F107" s="66">
        <v>5000</v>
      </c>
      <c r="G107" s="66">
        <v>5000</v>
      </c>
      <c r="H107" s="47" t="s">
        <v>56</v>
      </c>
      <c r="I107" s="66" t="s">
        <v>386</v>
      </c>
    </row>
    <row r="108" spans="1:9" ht="52" x14ac:dyDescent="0.25">
      <c r="A108" s="25">
        <v>101</v>
      </c>
      <c r="B108" s="65" t="s">
        <v>623</v>
      </c>
      <c r="C108" s="65" t="s">
        <v>387</v>
      </c>
      <c r="D108" s="66" t="s">
        <v>388</v>
      </c>
      <c r="E108" s="55" t="s">
        <v>11</v>
      </c>
      <c r="F108" s="25">
        <v>3800</v>
      </c>
      <c r="G108" s="25">
        <v>3800</v>
      </c>
      <c r="H108" s="47" t="s">
        <v>18</v>
      </c>
      <c r="I108" s="66" t="s">
        <v>205</v>
      </c>
    </row>
    <row r="109" spans="1:9" ht="26" x14ac:dyDescent="0.25">
      <c r="A109" s="25">
        <v>102</v>
      </c>
      <c r="B109" s="4" t="s">
        <v>389</v>
      </c>
      <c r="C109" s="4" t="s">
        <v>390</v>
      </c>
      <c r="D109" s="46" t="s">
        <v>48</v>
      </c>
      <c r="E109" s="55" t="s">
        <v>20</v>
      </c>
      <c r="F109" s="24">
        <v>1100</v>
      </c>
      <c r="G109" s="24">
        <v>1100</v>
      </c>
      <c r="H109" s="47" t="s">
        <v>18</v>
      </c>
      <c r="I109" s="24" t="s">
        <v>193</v>
      </c>
    </row>
    <row r="110" spans="1:9" s="101" customFormat="1" ht="78" x14ac:dyDescent="0.25">
      <c r="A110" s="25">
        <v>103</v>
      </c>
      <c r="B110" s="4" t="s">
        <v>409</v>
      </c>
      <c r="C110" s="4" t="s">
        <v>408</v>
      </c>
      <c r="D110" s="24" t="s">
        <v>407</v>
      </c>
      <c r="E110" s="55" t="s">
        <v>11</v>
      </c>
      <c r="F110" s="55">
        <v>2100</v>
      </c>
      <c r="G110" s="24">
        <v>1200</v>
      </c>
      <c r="H110" s="47" t="s">
        <v>56</v>
      </c>
      <c r="I110" s="24" t="s">
        <v>406</v>
      </c>
    </row>
    <row r="111" spans="1:9" ht="117" x14ac:dyDescent="0.25">
      <c r="A111" s="25">
        <v>104</v>
      </c>
      <c r="B111" s="65" t="s">
        <v>424</v>
      </c>
      <c r="C111" s="65" t="s">
        <v>423</v>
      </c>
      <c r="D111" s="46" t="s">
        <v>62</v>
      </c>
      <c r="E111" s="76" t="s">
        <v>11</v>
      </c>
      <c r="F111" s="66">
        <v>13300</v>
      </c>
      <c r="G111" s="66">
        <v>13300</v>
      </c>
      <c r="H111" s="47" t="s">
        <v>18</v>
      </c>
      <c r="I111" s="66" t="s">
        <v>193</v>
      </c>
    </row>
    <row r="112" spans="1:9" ht="26" x14ac:dyDescent="0.25">
      <c r="A112" s="25">
        <v>105</v>
      </c>
      <c r="B112" s="65" t="s">
        <v>398</v>
      </c>
      <c r="C112" s="65" t="s">
        <v>399</v>
      </c>
      <c r="D112" s="46" t="s">
        <v>51</v>
      </c>
      <c r="E112" s="55" t="s">
        <v>37</v>
      </c>
      <c r="F112" s="37">
        <v>4000</v>
      </c>
      <c r="G112" s="24">
        <v>4000</v>
      </c>
      <c r="H112" s="47" t="s">
        <v>178</v>
      </c>
      <c r="I112" s="24" t="s">
        <v>214</v>
      </c>
    </row>
    <row r="113" spans="1:9" ht="182" x14ac:dyDescent="0.25">
      <c r="A113" s="25">
        <v>106</v>
      </c>
      <c r="B113" s="65" t="s">
        <v>350</v>
      </c>
      <c r="C113" s="65" t="s">
        <v>351</v>
      </c>
      <c r="D113" s="66" t="s">
        <v>10</v>
      </c>
      <c r="E113" s="55" t="s">
        <v>11</v>
      </c>
      <c r="F113" s="66">
        <v>8900</v>
      </c>
      <c r="G113" s="66">
        <v>8900</v>
      </c>
      <c r="H113" s="47" t="s">
        <v>12</v>
      </c>
      <c r="I113" s="66" t="s">
        <v>352</v>
      </c>
    </row>
    <row r="114" spans="1:9" ht="130" x14ac:dyDescent="0.25">
      <c r="A114" s="25">
        <v>107</v>
      </c>
      <c r="B114" s="4" t="s">
        <v>353</v>
      </c>
      <c r="C114" s="65" t="s">
        <v>354</v>
      </c>
      <c r="D114" s="24" t="s">
        <v>211</v>
      </c>
      <c r="E114" s="55" t="s">
        <v>37</v>
      </c>
      <c r="F114" s="37">
        <v>5000</v>
      </c>
      <c r="G114" s="24">
        <v>5000</v>
      </c>
      <c r="H114" s="47" t="s">
        <v>178</v>
      </c>
      <c r="I114" s="24" t="s">
        <v>355</v>
      </c>
    </row>
    <row r="115" spans="1:9" ht="65" x14ac:dyDescent="0.25">
      <c r="A115" s="25">
        <v>108</v>
      </c>
      <c r="B115" s="7" t="s">
        <v>356</v>
      </c>
      <c r="C115" s="7" t="s">
        <v>357</v>
      </c>
      <c r="D115" s="24" t="s">
        <v>242</v>
      </c>
      <c r="E115" s="55" t="s">
        <v>37</v>
      </c>
      <c r="F115" s="2">
        <v>10000</v>
      </c>
      <c r="G115" s="2">
        <v>10000</v>
      </c>
      <c r="H115" s="47" t="s">
        <v>178</v>
      </c>
      <c r="I115" s="2" t="s">
        <v>193</v>
      </c>
    </row>
    <row r="116" spans="1:9" ht="65" x14ac:dyDescent="0.25">
      <c r="A116" s="25">
        <v>109</v>
      </c>
      <c r="B116" s="65" t="s">
        <v>358</v>
      </c>
      <c r="C116" s="65" t="s">
        <v>359</v>
      </c>
      <c r="D116" s="46" t="s">
        <v>97</v>
      </c>
      <c r="E116" s="55" t="s">
        <v>11</v>
      </c>
      <c r="F116" s="66">
        <v>2000</v>
      </c>
      <c r="G116" s="66">
        <v>2000</v>
      </c>
      <c r="H116" s="47" t="s">
        <v>56</v>
      </c>
      <c r="I116" s="66" t="s">
        <v>193</v>
      </c>
    </row>
    <row r="117" spans="1:9" ht="104" x14ac:dyDescent="0.25">
      <c r="A117" s="25">
        <v>110</v>
      </c>
      <c r="B117" s="4" t="s">
        <v>360</v>
      </c>
      <c r="C117" s="4" t="s">
        <v>361</v>
      </c>
      <c r="D117" s="24" t="s">
        <v>90</v>
      </c>
      <c r="E117" s="55">
        <v>2021</v>
      </c>
      <c r="F117" s="55">
        <v>3000</v>
      </c>
      <c r="G117" s="24">
        <v>3000</v>
      </c>
      <c r="H117" s="47" t="s">
        <v>56</v>
      </c>
      <c r="I117" s="24" t="s">
        <v>193</v>
      </c>
    </row>
    <row r="118" spans="1:9" ht="143" x14ac:dyDescent="0.25">
      <c r="A118" s="25">
        <v>111</v>
      </c>
      <c r="B118" s="65" t="s">
        <v>362</v>
      </c>
      <c r="C118" s="65" t="s">
        <v>363</v>
      </c>
      <c r="D118" s="24" t="s">
        <v>10</v>
      </c>
      <c r="E118" s="76" t="s">
        <v>11</v>
      </c>
      <c r="F118" s="66">
        <v>17450</v>
      </c>
      <c r="G118" s="66">
        <v>17450</v>
      </c>
      <c r="H118" s="47" t="s">
        <v>18</v>
      </c>
      <c r="I118" s="66" t="s">
        <v>193</v>
      </c>
    </row>
    <row r="119" spans="1:9" ht="78" x14ac:dyDescent="0.25">
      <c r="A119" s="25">
        <v>112</v>
      </c>
      <c r="B119" s="20" t="s">
        <v>364</v>
      </c>
      <c r="C119" s="20" t="s">
        <v>365</v>
      </c>
      <c r="D119" s="24" t="s">
        <v>242</v>
      </c>
      <c r="E119" s="55" t="s">
        <v>27</v>
      </c>
      <c r="F119" s="21">
        <v>16000</v>
      </c>
      <c r="G119" s="21">
        <v>16000</v>
      </c>
      <c r="H119" s="47" t="s">
        <v>178</v>
      </c>
      <c r="I119" s="21" t="s">
        <v>214</v>
      </c>
    </row>
    <row r="120" spans="1:9" ht="65" x14ac:dyDescent="0.25">
      <c r="A120" s="25">
        <v>113</v>
      </c>
      <c r="B120" s="4" t="s">
        <v>367</v>
      </c>
      <c r="C120" s="4" t="s">
        <v>368</v>
      </c>
      <c r="D120" s="9" t="s">
        <v>36</v>
      </c>
      <c r="E120" s="55" t="s">
        <v>369</v>
      </c>
      <c r="F120" s="25">
        <v>12000</v>
      </c>
      <c r="G120" s="25">
        <v>10000</v>
      </c>
      <c r="H120" s="47" t="s">
        <v>178</v>
      </c>
      <c r="I120" s="25" t="s">
        <v>370</v>
      </c>
    </row>
    <row r="121" spans="1:9" ht="104" x14ac:dyDescent="0.25">
      <c r="A121" s="25">
        <v>114</v>
      </c>
      <c r="B121" s="79" t="s">
        <v>371</v>
      </c>
      <c r="C121" s="65" t="s">
        <v>372</v>
      </c>
      <c r="D121" s="80" t="s">
        <v>117</v>
      </c>
      <c r="E121" s="55">
        <v>2021</v>
      </c>
      <c r="F121" s="80">
        <v>1650</v>
      </c>
      <c r="G121" s="66">
        <v>1650</v>
      </c>
      <c r="H121" s="47" t="s">
        <v>56</v>
      </c>
      <c r="I121" s="66" t="s">
        <v>373</v>
      </c>
    </row>
    <row r="122" spans="1:9" ht="65" x14ac:dyDescent="0.25">
      <c r="A122" s="25">
        <v>115</v>
      </c>
      <c r="B122" s="4" t="s">
        <v>374</v>
      </c>
      <c r="C122" s="4" t="s">
        <v>375</v>
      </c>
      <c r="D122" s="46" t="s">
        <v>48</v>
      </c>
      <c r="E122" s="55" t="s">
        <v>11</v>
      </c>
      <c r="F122" s="24">
        <v>1500</v>
      </c>
      <c r="G122" s="24">
        <v>1500</v>
      </c>
      <c r="H122" s="47" t="s">
        <v>56</v>
      </c>
      <c r="I122" s="24" t="s">
        <v>193</v>
      </c>
    </row>
    <row r="123" spans="1:9" ht="52" x14ac:dyDescent="0.25">
      <c r="A123" s="25">
        <v>116</v>
      </c>
      <c r="B123" s="12" t="s">
        <v>376</v>
      </c>
      <c r="C123" s="12" t="s">
        <v>377</v>
      </c>
      <c r="D123" s="80" t="s">
        <v>117</v>
      </c>
      <c r="E123" s="55" t="s">
        <v>20</v>
      </c>
      <c r="F123" s="9">
        <v>5000</v>
      </c>
      <c r="G123" s="9">
        <v>5000</v>
      </c>
      <c r="H123" s="47" t="s">
        <v>56</v>
      </c>
      <c r="I123" s="9" t="s">
        <v>366</v>
      </c>
    </row>
    <row r="124" spans="1:9" ht="26" x14ac:dyDescent="0.25">
      <c r="A124" s="25">
        <v>117</v>
      </c>
      <c r="B124" s="4" t="s">
        <v>378</v>
      </c>
      <c r="C124" s="4" t="s">
        <v>379</v>
      </c>
      <c r="D124" s="24" t="s">
        <v>380</v>
      </c>
      <c r="E124" s="55" t="s">
        <v>37</v>
      </c>
      <c r="F124" s="37">
        <v>5000</v>
      </c>
      <c r="G124" s="24">
        <v>5000</v>
      </c>
      <c r="H124" s="47" t="s">
        <v>178</v>
      </c>
      <c r="I124" s="24" t="s">
        <v>214</v>
      </c>
    </row>
    <row r="125" spans="1:9" ht="65" x14ac:dyDescent="0.25">
      <c r="A125" s="25">
        <v>118</v>
      </c>
      <c r="B125" s="7" t="s">
        <v>391</v>
      </c>
      <c r="C125" s="81" t="s">
        <v>392</v>
      </c>
      <c r="D125" s="46" t="s">
        <v>51</v>
      </c>
      <c r="E125" s="55" t="s">
        <v>27</v>
      </c>
      <c r="F125" s="37">
        <v>10000</v>
      </c>
      <c r="G125" s="24">
        <v>10000</v>
      </c>
      <c r="H125" s="47" t="s">
        <v>178</v>
      </c>
      <c r="I125" s="24" t="s">
        <v>214</v>
      </c>
    </row>
    <row r="126" spans="1:9" s="101" customFormat="1" ht="52" x14ac:dyDescent="0.25">
      <c r="A126" s="25">
        <v>119</v>
      </c>
      <c r="B126" s="65" t="s">
        <v>400</v>
      </c>
      <c r="C126" s="65" t="s">
        <v>401</v>
      </c>
      <c r="D126" s="66" t="s">
        <v>402</v>
      </c>
      <c r="E126" s="55" t="s">
        <v>20</v>
      </c>
      <c r="F126" s="66">
        <v>3500</v>
      </c>
      <c r="G126" s="66">
        <v>3500</v>
      </c>
      <c r="H126" s="47" t="s">
        <v>18</v>
      </c>
      <c r="I126" s="66" t="s">
        <v>193</v>
      </c>
    </row>
    <row r="127" spans="1:9" s="101" customFormat="1" ht="39" x14ac:dyDescent="0.25">
      <c r="A127" s="25">
        <v>120</v>
      </c>
      <c r="B127" s="12" t="s">
        <v>403</v>
      </c>
      <c r="C127" s="12" t="s">
        <v>404</v>
      </c>
      <c r="D127" s="46" t="s">
        <v>51</v>
      </c>
      <c r="E127" s="55" t="s">
        <v>75</v>
      </c>
      <c r="F127" s="9">
        <v>3000</v>
      </c>
      <c r="G127" s="36">
        <v>3000</v>
      </c>
      <c r="H127" s="47" t="s">
        <v>178</v>
      </c>
      <c r="I127" s="9" t="s">
        <v>43</v>
      </c>
    </row>
    <row r="128" spans="1:9" ht="156" x14ac:dyDescent="0.25">
      <c r="A128" s="25">
        <v>121</v>
      </c>
      <c r="B128" s="65" t="s">
        <v>419</v>
      </c>
      <c r="C128" s="65" t="s">
        <v>418</v>
      </c>
      <c r="D128" s="9" t="s">
        <v>36</v>
      </c>
      <c r="E128" s="55" t="s">
        <v>11</v>
      </c>
      <c r="F128" s="66">
        <v>17000</v>
      </c>
      <c r="G128" s="66">
        <v>17000</v>
      </c>
      <c r="H128" s="47" t="s">
        <v>56</v>
      </c>
      <c r="I128" s="66" t="s">
        <v>193</v>
      </c>
    </row>
    <row r="129" spans="1:256" ht="169" x14ac:dyDescent="0.25">
      <c r="A129" s="25">
        <v>122</v>
      </c>
      <c r="B129" s="65" t="s">
        <v>422</v>
      </c>
      <c r="C129" s="65" t="s">
        <v>421</v>
      </c>
      <c r="D129" s="24" t="s">
        <v>242</v>
      </c>
      <c r="E129" s="55" t="s">
        <v>11</v>
      </c>
      <c r="F129" s="66">
        <v>2000</v>
      </c>
      <c r="G129" s="66">
        <v>2000</v>
      </c>
      <c r="H129" s="47" t="s">
        <v>56</v>
      </c>
      <c r="I129" s="66" t="s">
        <v>420</v>
      </c>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03"/>
      <c r="HG129" s="103"/>
      <c r="HH129" s="103"/>
      <c r="HI129" s="103"/>
      <c r="HJ129" s="103"/>
      <c r="HK129" s="103"/>
      <c r="HL129" s="103"/>
      <c r="HM129" s="103"/>
      <c r="HN129" s="103"/>
      <c r="HO129" s="103"/>
      <c r="HP129" s="103"/>
      <c r="HQ129" s="103"/>
      <c r="HR129" s="103"/>
      <c r="HS129" s="103"/>
      <c r="HT129" s="103"/>
      <c r="HU129" s="103"/>
      <c r="HV129" s="103"/>
      <c r="HW129" s="103"/>
      <c r="HX129" s="103"/>
      <c r="HY129" s="103"/>
      <c r="HZ129" s="103"/>
      <c r="IA129" s="103"/>
      <c r="IB129" s="103"/>
      <c r="IC129" s="103"/>
      <c r="ID129" s="103"/>
      <c r="IE129" s="103"/>
      <c r="IF129" s="103"/>
      <c r="IG129" s="103"/>
      <c r="IH129" s="103"/>
      <c r="II129" s="103"/>
      <c r="IJ129" s="103"/>
      <c r="IK129" s="103"/>
      <c r="IL129" s="103"/>
      <c r="IM129" s="103"/>
      <c r="IN129" s="103"/>
      <c r="IO129" s="103"/>
      <c r="IP129" s="103"/>
      <c r="IQ129" s="103"/>
      <c r="IR129" s="103"/>
      <c r="IS129" s="103"/>
      <c r="IT129" s="103"/>
      <c r="IU129" s="103"/>
      <c r="IV129" s="103"/>
    </row>
    <row r="130" spans="1:256" s="101" customFormat="1" ht="104" x14ac:dyDescent="0.25">
      <c r="A130" s="25">
        <v>123</v>
      </c>
      <c r="B130" s="4" t="s">
        <v>438</v>
      </c>
      <c r="C130" s="4" t="s">
        <v>439</v>
      </c>
      <c r="D130" s="24" t="s">
        <v>126</v>
      </c>
      <c r="E130" s="24">
        <v>2021</v>
      </c>
      <c r="F130" s="37">
        <v>2200</v>
      </c>
      <c r="G130" s="24">
        <v>2200</v>
      </c>
      <c r="H130" s="47" t="s">
        <v>18</v>
      </c>
      <c r="I130" s="59" t="s">
        <v>46</v>
      </c>
    </row>
    <row r="131" spans="1:256" s="101" customFormat="1" ht="104" x14ac:dyDescent="0.25">
      <c r="A131" s="25">
        <v>124</v>
      </c>
      <c r="B131" s="12" t="s">
        <v>440</v>
      </c>
      <c r="C131" s="28" t="s">
        <v>441</v>
      </c>
      <c r="D131" s="9" t="s">
        <v>442</v>
      </c>
      <c r="E131" s="9" t="s">
        <v>37</v>
      </c>
      <c r="F131" s="9">
        <v>3000</v>
      </c>
      <c r="G131" s="9">
        <v>3000</v>
      </c>
      <c r="H131" s="47" t="s">
        <v>56</v>
      </c>
      <c r="I131" s="66" t="s">
        <v>366</v>
      </c>
    </row>
    <row r="132" spans="1:256" s="101" customFormat="1" ht="26" x14ac:dyDescent="0.25">
      <c r="A132" s="25">
        <v>125</v>
      </c>
      <c r="B132" s="12" t="s">
        <v>443</v>
      </c>
      <c r="C132" s="28" t="s">
        <v>444</v>
      </c>
      <c r="D132" s="9" t="s">
        <v>36</v>
      </c>
      <c r="E132" s="9" t="s">
        <v>37</v>
      </c>
      <c r="F132" s="9">
        <v>1500</v>
      </c>
      <c r="G132" s="9">
        <v>1500</v>
      </c>
      <c r="H132" s="47" t="s">
        <v>56</v>
      </c>
      <c r="I132" s="66" t="s">
        <v>366</v>
      </c>
    </row>
    <row r="133" spans="1:256" s="101" customFormat="1" ht="104" x14ac:dyDescent="0.25">
      <c r="A133" s="25">
        <v>126</v>
      </c>
      <c r="B133" s="65" t="s">
        <v>445</v>
      </c>
      <c r="C133" s="65" t="s">
        <v>446</v>
      </c>
      <c r="D133" s="66" t="s">
        <v>447</v>
      </c>
      <c r="E133" s="66" t="s">
        <v>11</v>
      </c>
      <c r="F133" s="66">
        <v>4000</v>
      </c>
      <c r="G133" s="66">
        <v>4000</v>
      </c>
      <c r="H133" s="47" t="s">
        <v>12</v>
      </c>
      <c r="I133" s="66" t="s">
        <v>193</v>
      </c>
    </row>
    <row r="134" spans="1:256" ht="52" x14ac:dyDescent="0.25">
      <c r="A134" s="25">
        <v>127</v>
      </c>
      <c r="B134" s="4" t="s">
        <v>448</v>
      </c>
      <c r="C134" s="4" t="s">
        <v>449</v>
      </c>
      <c r="D134" s="24" t="s">
        <v>223</v>
      </c>
      <c r="E134" s="24" t="s">
        <v>37</v>
      </c>
      <c r="F134" s="55">
        <v>2000</v>
      </c>
      <c r="G134" s="24">
        <v>2000</v>
      </c>
      <c r="H134" s="47" t="s">
        <v>12</v>
      </c>
      <c r="I134" s="24" t="s">
        <v>222</v>
      </c>
    </row>
    <row r="135" spans="1:256" ht="65" x14ac:dyDescent="0.25">
      <c r="A135" s="25">
        <v>128</v>
      </c>
      <c r="B135" s="4" t="s">
        <v>450</v>
      </c>
      <c r="C135" s="4" t="s">
        <v>451</v>
      </c>
      <c r="D135" s="24" t="s">
        <v>223</v>
      </c>
      <c r="E135" s="24" t="s">
        <v>11</v>
      </c>
      <c r="F135" s="55">
        <v>6000</v>
      </c>
      <c r="G135" s="24">
        <v>6000</v>
      </c>
      <c r="H135" s="47" t="s">
        <v>18</v>
      </c>
      <c r="I135" s="24" t="s">
        <v>222</v>
      </c>
    </row>
    <row r="136" spans="1:256" ht="52" x14ac:dyDescent="0.25">
      <c r="A136" s="25">
        <v>129</v>
      </c>
      <c r="B136" s="4" t="s">
        <v>452</v>
      </c>
      <c r="C136" s="4" t="s">
        <v>453</v>
      </c>
      <c r="D136" s="24" t="s">
        <v>223</v>
      </c>
      <c r="E136" s="24">
        <v>2021</v>
      </c>
      <c r="F136" s="55">
        <v>2000</v>
      </c>
      <c r="G136" s="24">
        <v>2000</v>
      </c>
      <c r="H136" s="47" t="s">
        <v>12</v>
      </c>
      <c r="I136" s="24" t="s">
        <v>222</v>
      </c>
    </row>
    <row r="137" spans="1:256" ht="65" x14ac:dyDescent="0.25">
      <c r="A137" s="25">
        <v>130</v>
      </c>
      <c r="B137" s="7" t="s">
        <v>454</v>
      </c>
      <c r="C137" s="7" t="s">
        <v>455</v>
      </c>
      <c r="D137" s="24" t="s">
        <v>97</v>
      </c>
      <c r="E137" s="2" t="s">
        <v>27</v>
      </c>
      <c r="F137" s="2">
        <v>10000</v>
      </c>
      <c r="G137" s="2">
        <v>10000</v>
      </c>
      <c r="H137" s="47" t="s">
        <v>178</v>
      </c>
      <c r="I137" s="82" t="s">
        <v>214</v>
      </c>
    </row>
    <row r="138" spans="1:256" ht="65" x14ac:dyDescent="0.25">
      <c r="A138" s="25">
        <v>131</v>
      </c>
      <c r="B138" s="5" t="s">
        <v>456</v>
      </c>
      <c r="C138" s="5" t="s">
        <v>457</v>
      </c>
      <c r="D138" s="24" t="s">
        <v>90</v>
      </c>
      <c r="E138" s="83" t="s">
        <v>37</v>
      </c>
      <c r="F138" s="6">
        <v>4327</v>
      </c>
      <c r="G138" s="6">
        <v>4327</v>
      </c>
      <c r="H138" s="47" t="s">
        <v>12</v>
      </c>
      <c r="I138" s="2" t="s">
        <v>193</v>
      </c>
    </row>
    <row r="139" spans="1:256" ht="26" x14ac:dyDescent="0.25">
      <c r="A139" s="25">
        <v>132</v>
      </c>
      <c r="B139" s="65" t="s">
        <v>458</v>
      </c>
      <c r="C139" s="65" t="s">
        <v>459</v>
      </c>
      <c r="D139" s="66" t="s">
        <v>460</v>
      </c>
      <c r="E139" s="66" t="s">
        <v>11</v>
      </c>
      <c r="F139" s="66">
        <v>10000</v>
      </c>
      <c r="G139" s="66">
        <v>10000</v>
      </c>
      <c r="H139" s="47" t="s">
        <v>18</v>
      </c>
      <c r="I139" s="66" t="s">
        <v>461</v>
      </c>
    </row>
    <row r="140" spans="1:256" ht="91" x14ac:dyDescent="0.25">
      <c r="A140" s="25">
        <v>133</v>
      </c>
      <c r="B140" s="65" t="s">
        <v>462</v>
      </c>
      <c r="C140" s="65" t="s">
        <v>463</v>
      </c>
      <c r="D140" s="66" t="s">
        <v>464</v>
      </c>
      <c r="E140" s="66" t="s">
        <v>11</v>
      </c>
      <c r="F140" s="66">
        <v>25000</v>
      </c>
      <c r="G140" s="66">
        <v>25000</v>
      </c>
      <c r="H140" s="47" t="s">
        <v>18</v>
      </c>
      <c r="I140" s="66" t="s">
        <v>465</v>
      </c>
    </row>
    <row r="141" spans="1:256" ht="104" x14ac:dyDescent="0.25">
      <c r="A141" s="25">
        <v>134</v>
      </c>
      <c r="B141" s="4" t="s">
        <v>466</v>
      </c>
      <c r="C141" s="4" t="s">
        <v>624</v>
      </c>
      <c r="D141" s="24" t="s">
        <v>290</v>
      </c>
      <c r="E141" s="4" t="s">
        <v>11</v>
      </c>
      <c r="F141" s="24">
        <v>5000</v>
      </c>
      <c r="G141" s="24">
        <v>3500</v>
      </c>
      <c r="H141" s="47" t="s">
        <v>56</v>
      </c>
      <c r="I141" s="24" t="s">
        <v>71</v>
      </c>
    </row>
    <row r="142" spans="1:256" ht="65" x14ac:dyDescent="0.25">
      <c r="A142" s="25">
        <v>135</v>
      </c>
      <c r="B142" s="22" t="s">
        <v>427</v>
      </c>
      <c r="C142" s="22" t="s">
        <v>428</v>
      </c>
      <c r="D142" s="24" t="s">
        <v>51</v>
      </c>
      <c r="E142" s="24" t="s">
        <v>11</v>
      </c>
      <c r="F142" s="25">
        <v>30000</v>
      </c>
      <c r="G142" s="25">
        <v>30000</v>
      </c>
      <c r="H142" s="47" t="s">
        <v>178</v>
      </c>
      <c r="I142" s="24" t="s">
        <v>43</v>
      </c>
    </row>
    <row r="143" spans="1:256" ht="78" x14ac:dyDescent="0.25">
      <c r="A143" s="25">
        <v>136</v>
      </c>
      <c r="B143" s="84" t="s">
        <v>417</v>
      </c>
      <c r="C143" s="56" t="s">
        <v>416</v>
      </c>
      <c r="D143" s="57" t="s">
        <v>415</v>
      </c>
      <c r="E143" s="57" t="s">
        <v>20</v>
      </c>
      <c r="F143" s="85">
        <v>17700</v>
      </c>
      <c r="G143" s="66">
        <v>17700</v>
      </c>
      <c r="H143" s="47" t="s">
        <v>414</v>
      </c>
      <c r="I143" s="9" t="s">
        <v>193</v>
      </c>
    </row>
    <row r="144" spans="1:256" ht="52" x14ac:dyDescent="0.25">
      <c r="A144" s="25">
        <v>137</v>
      </c>
      <c r="B144" s="86" t="s">
        <v>413</v>
      </c>
      <c r="C144" s="86" t="s">
        <v>412</v>
      </c>
      <c r="D144" s="46" t="s">
        <v>51</v>
      </c>
      <c r="E144" s="55" t="s">
        <v>411</v>
      </c>
      <c r="F144" s="87">
        <v>120000</v>
      </c>
      <c r="G144" s="87">
        <v>100000</v>
      </c>
      <c r="H144" s="47" t="s">
        <v>56</v>
      </c>
      <c r="I144" s="30" t="s">
        <v>410</v>
      </c>
    </row>
    <row r="145" spans="1:9" ht="247" x14ac:dyDescent="0.25">
      <c r="A145" s="25">
        <v>138</v>
      </c>
      <c r="B145" s="65" t="s">
        <v>434</v>
      </c>
      <c r="C145" s="88" t="s">
        <v>435</v>
      </c>
      <c r="D145" s="46" t="s">
        <v>62</v>
      </c>
      <c r="E145" s="66" t="s">
        <v>11</v>
      </c>
      <c r="F145" s="66">
        <v>10000</v>
      </c>
      <c r="G145" s="66">
        <v>10000</v>
      </c>
      <c r="H145" s="47" t="s">
        <v>12</v>
      </c>
      <c r="I145" s="66" t="s">
        <v>193</v>
      </c>
    </row>
    <row r="146" spans="1:9" s="102" customFormat="1" x14ac:dyDescent="0.25">
      <c r="A146" s="113" t="s">
        <v>628</v>
      </c>
      <c r="B146" s="113"/>
      <c r="C146" s="113"/>
      <c r="D146" s="113"/>
      <c r="E146" s="72"/>
      <c r="F146" s="1">
        <f>SUM(F147:F159)</f>
        <v>355077</v>
      </c>
      <c r="G146" s="1">
        <f>SUM(G147:G159)</f>
        <v>237677</v>
      </c>
      <c r="H146" s="1"/>
      <c r="I146" s="1"/>
    </row>
    <row r="147" spans="1:9" s="101" customFormat="1" ht="46" customHeight="1" x14ac:dyDescent="0.25">
      <c r="A147" s="25">
        <v>139</v>
      </c>
      <c r="B147" s="7" t="s">
        <v>544</v>
      </c>
      <c r="C147" s="7" t="s">
        <v>543</v>
      </c>
      <c r="D147" s="9" t="s">
        <v>10</v>
      </c>
      <c r="E147" s="2" t="s">
        <v>37</v>
      </c>
      <c r="F147" s="2">
        <v>10000</v>
      </c>
      <c r="G147" s="2">
        <v>10000</v>
      </c>
      <c r="H147" s="47" t="s">
        <v>18</v>
      </c>
      <c r="I147" s="2" t="s">
        <v>13</v>
      </c>
    </row>
    <row r="148" spans="1:9" s="101" customFormat="1" ht="33" customHeight="1" x14ac:dyDescent="0.25">
      <c r="A148" s="25">
        <v>140</v>
      </c>
      <c r="B148" s="4" t="s">
        <v>542</v>
      </c>
      <c r="C148" s="65" t="s">
        <v>541</v>
      </c>
      <c r="D148" s="66" t="s">
        <v>36</v>
      </c>
      <c r="E148" s="66" t="s">
        <v>11</v>
      </c>
      <c r="F148" s="66">
        <v>10000</v>
      </c>
      <c r="G148" s="66">
        <v>10000</v>
      </c>
      <c r="H148" s="47" t="s">
        <v>18</v>
      </c>
      <c r="I148" s="66" t="s">
        <v>461</v>
      </c>
    </row>
    <row r="149" spans="1:9" s="101" customFormat="1" ht="44" customHeight="1" x14ac:dyDescent="0.25">
      <c r="A149" s="25">
        <v>141</v>
      </c>
      <c r="B149" s="65" t="s">
        <v>540</v>
      </c>
      <c r="C149" s="12" t="s">
        <v>539</v>
      </c>
      <c r="D149" s="24" t="s">
        <v>10</v>
      </c>
      <c r="E149" s="24" t="s">
        <v>11</v>
      </c>
      <c r="F149" s="24">
        <v>121750</v>
      </c>
      <c r="G149" s="24">
        <v>24350</v>
      </c>
      <c r="H149" s="47" t="s">
        <v>18</v>
      </c>
      <c r="I149" s="24" t="s">
        <v>13</v>
      </c>
    </row>
    <row r="150" spans="1:9" s="101" customFormat="1" ht="44" customHeight="1" x14ac:dyDescent="0.25">
      <c r="A150" s="25">
        <v>142</v>
      </c>
      <c r="B150" s="65" t="s">
        <v>538</v>
      </c>
      <c r="C150" s="12" t="s">
        <v>537</v>
      </c>
      <c r="D150" s="24" t="s">
        <v>10</v>
      </c>
      <c r="E150" s="9" t="s">
        <v>11</v>
      </c>
      <c r="F150" s="9">
        <v>80000</v>
      </c>
      <c r="G150" s="9">
        <v>80000</v>
      </c>
      <c r="H150" s="47" t="s">
        <v>18</v>
      </c>
      <c r="I150" s="9" t="s">
        <v>13</v>
      </c>
    </row>
    <row r="151" spans="1:9" s="101" customFormat="1" ht="38" customHeight="1" x14ac:dyDescent="0.25">
      <c r="A151" s="25">
        <v>143</v>
      </c>
      <c r="B151" s="65" t="s">
        <v>536</v>
      </c>
      <c r="C151" s="12" t="s">
        <v>535</v>
      </c>
      <c r="D151" s="24" t="s">
        <v>10</v>
      </c>
      <c r="E151" s="9" t="s">
        <v>11</v>
      </c>
      <c r="F151" s="9">
        <v>60000</v>
      </c>
      <c r="G151" s="9">
        <v>60000</v>
      </c>
      <c r="H151" s="47" t="s">
        <v>18</v>
      </c>
      <c r="I151" s="9" t="s">
        <v>13</v>
      </c>
    </row>
    <row r="152" spans="1:9" s="101" customFormat="1" ht="38" customHeight="1" x14ac:dyDescent="0.25">
      <c r="A152" s="25">
        <v>144</v>
      </c>
      <c r="B152" s="4" t="s">
        <v>534</v>
      </c>
      <c r="C152" s="12" t="s">
        <v>533</v>
      </c>
      <c r="D152" s="24" t="s">
        <v>10</v>
      </c>
      <c r="E152" s="9" t="s">
        <v>11</v>
      </c>
      <c r="F152" s="9">
        <v>2227</v>
      </c>
      <c r="G152" s="9">
        <v>2227</v>
      </c>
      <c r="H152" s="47" t="s">
        <v>56</v>
      </c>
      <c r="I152" s="9" t="s">
        <v>13</v>
      </c>
    </row>
    <row r="153" spans="1:9" s="101" customFormat="1" ht="38" customHeight="1" x14ac:dyDescent="0.25">
      <c r="A153" s="25">
        <v>145</v>
      </c>
      <c r="B153" s="4" t="s">
        <v>532</v>
      </c>
      <c r="C153" s="4" t="s">
        <v>531</v>
      </c>
      <c r="D153" s="46" t="s">
        <v>48</v>
      </c>
      <c r="E153" s="24" t="s">
        <v>11</v>
      </c>
      <c r="F153" s="24">
        <v>4000</v>
      </c>
      <c r="G153" s="24">
        <v>4000</v>
      </c>
      <c r="H153" s="47" t="s">
        <v>56</v>
      </c>
      <c r="I153" s="24" t="s">
        <v>13</v>
      </c>
    </row>
    <row r="154" spans="1:9" s="101" customFormat="1" ht="38" customHeight="1" x14ac:dyDescent="0.25">
      <c r="A154" s="25">
        <v>146</v>
      </c>
      <c r="B154" s="4" t="s">
        <v>530</v>
      </c>
      <c r="C154" s="4" t="s">
        <v>529</v>
      </c>
      <c r="D154" s="46" t="s">
        <v>48</v>
      </c>
      <c r="E154" s="24" t="s">
        <v>27</v>
      </c>
      <c r="F154" s="24">
        <v>1800</v>
      </c>
      <c r="G154" s="24">
        <v>1800</v>
      </c>
      <c r="H154" s="47" t="s">
        <v>18</v>
      </c>
      <c r="I154" s="24" t="s">
        <v>13</v>
      </c>
    </row>
    <row r="155" spans="1:9" s="101" customFormat="1" ht="69" customHeight="1" x14ac:dyDescent="0.25">
      <c r="A155" s="25">
        <v>147</v>
      </c>
      <c r="B155" s="3" t="s">
        <v>528</v>
      </c>
      <c r="C155" s="4" t="s">
        <v>527</v>
      </c>
      <c r="D155" s="24" t="s">
        <v>526</v>
      </c>
      <c r="E155" s="55" t="s">
        <v>55</v>
      </c>
      <c r="F155" s="37">
        <v>50000</v>
      </c>
      <c r="G155" s="24">
        <v>30000</v>
      </c>
      <c r="H155" s="47" t="s">
        <v>178</v>
      </c>
      <c r="I155" s="24" t="s">
        <v>214</v>
      </c>
    </row>
    <row r="156" spans="1:9" s="101" customFormat="1" ht="34" customHeight="1" x14ac:dyDescent="0.25">
      <c r="A156" s="25">
        <v>148</v>
      </c>
      <c r="B156" s="4" t="s">
        <v>525</v>
      </c>
      <c r="C156" s="4" t="s">
        <v>524</v>
      </c>
      <c r="D156" s="46" t="s">
        <v>48</v>
      </c>
      <c r="E156" s="55" t="s">
        <v>27</v>
      </c>
      <c r="F156" s="59">
        <v>1300</v>
      </c>
      <c r="G156" s="59">
        <v>1300</v>
      </c>
      <c r="H156" s="47" t="s">
        <v>18</v>
      </c>
      <c r="I156" s="24" t="s">
        <v>523</v>
      </c>
    </row>
    <row r="157" spans="1:9" s="101" customFormat="1" ht="34" customHeight="1" x14ac:dyDescent="0.25">
      <c r="A157" s="25">
        <v>149</v>
      </c>
      <c r="B157" s="5" t="s">
        <v>522</v>
      </c>
      <c r="C157" s="5" t="s">
        <v>521</v>
      </c>
      <c r="D157" s="24" t="s">
        <v>242</v>
      </c>
      <c r="E157" s="55" t="s">
        <v>37</v>
      </c>
      <c r="F157" s="6">
        <v>3000</v>
      </c>
      <c r="G157" s="6">
        <v>3000</v>
      </c>
      <c r="H157" s="47" t="s">
        <v>178</v>
      </c>
      <c r="I157" s="2" t="s">
        <v>13</v>
      </c>
    </row>
    <row r="158" spans="1:9" s="101" customFormat="1" ht="35" customHeight="1" x14ac:dyDescent="0.25">
      <c r="A158" s="25">
        <v>150</v>
      </c>
      <c r="B158" s="7" t="s">
        <v>520</v>
      </c>
      <c r="C158" s="7" t="s">
        <v>519</v>
      </c>
      <c r="D158" s="46" t="s">
        <v>90</v>
      </c>
      <c r="E158" s="55" t="s">
        <v>27</v>
      </c>
      <c r="F158" s="2">
        <v>10000</v>
      </c>
      <c r="G158" s="2">
        <v>10000</v>
      </c>
      <c r="H158" s="47" t="s">
        <v>178</v>
      </c>
      <c r="I158" s="2" t="s">
        <v>13</v>
      </c>
    </row>
    <row r="159" spans="1:9" s="101" customFormat="1" ht="35" customHeight="1" x14ac:dyDescent="0.25">
      <c r="A159" s="25">
        <v>151</v>
      </c>
      <c r="B159" s="4" t="s">
        <v>617</v>
      </c>
      <c r="C159" s="12" t="s">
        <v>618</v>
      </c>
      <c r="D159" s="24" t="s">
        <v>10</v>
      </c>
      <c r="E159" s="9" t="s">
        <v>11</v>
      </c>
      <c r="F159" s="9">
        <v>1000</v>
      </c>
      <c r="G159" s="9">
        <v>1000</v>
      </c>
      <c r="H159" s="47" t="s">
        <v>18</v>
      </c>
      <c r="I159" s="9" t="s">
        <v>13</v>
      </c>
    </row>
    <row r="160" spans="1:9" s="102" customFormat="1" x14ac:dyDescent="0.25">
      <c r="A160" s="113" t="s">
        <v>640</v>
      </c>
      <c r="B160" s="113"/>
      <c r="C160" s="113"/>
      <c r="D160" s="113"/>
      <c r="E160" s="72"/>
      <c r="F160" s="1">
        <f>SUM(F161:F167)</f>
        <v>740500</v>
      </c>
      <c r="G160" s="1">
        <f>SUM(G161:G167)</f>
        <v>676500</v>
      </c>
      <c r="H160" s="1"/>
      <c r="I160" s="1"/>
    </row>
    <row r="161" spans="1:9" s="101" customFormat="1" ht="65" x14ac:dyDescent="0.25">
      <c r="A161" s="25">
        <v>152</v>
      </c>
      <c r="B161" s="29" t="s">
        <v>578</v>
      </c>
      <c r="C161" s="29" t="s">
        <v>577</v>
      </c>
      <c r="D161" s="31" t="s">
        <v>10</v>
      </c>
      <c r="E161" s="31" t="s">
        <v>576</v>
      </c>
      <c r="F161" s="31">
        <v>200000</v>
      </c>
      <c r="G161" s="31">
        <v>150000</v>
      </c>
      <c r="H161" s="47" t="s">
        <v>12</v>
      </c>
      <c r="I161" s="31" t="s">
        <v>575</v>
      </c>
    </row>
    <row r="162" spans="1:9" s="101" customFormat="1" ht="52" x14ac:dyDescent="0.25">
      <c r="A162" s="25">
        <v>153</v>
      </c>
      <c r="B162" s="4" t="s">
        <v>574</v>
      </c>
      <c r="C162" s="8" t="s">
        <v>625</v>
      </c>
      <c r="D162" s="24" t="s">
        <v>36</v>
      </c>
      <c r="E162" s="9" t="s">
        <v>102</v>
      </c>
      <c r="F162" s="31">
        <v>40000</v>
      </c>
      <c r="G162" s="31">
        <v>26000</v>
      </c>
      <c r="H162" s="47" t="s">
        <v>56</v>
      </c>
      <c r="I162" s="30" t="s">
        <v>114</v>
      </c>
    </row>
    <row r="163" spans="1:9" ht="39" x14ac:dyDescent="0.25">
      <c r="A163" s="25">
        <v>154</v>
      </c>
      <c r="B163" s="4" t="s">
        <v>479</v>
      </c>
      <c r="C163" s="4" t="s">
        <v>478</v>
      </c>
      <c r="D163" s="46" t="s">
        <v>48</v>
      </c>
      <c r="E163" s="10" t="s">
        <v>11</v>
      </c>
      <c r="F163" s="11">
        <v>193500</v>
      </c>
      <c r="G163" s="11">
        <v>193500</v>
      </c>
      <c r="H163" s="47" t="s">
        <v>56</v>
      </c>
      <c r="I163" s="24" t="s">
        <v>96</v>
      </c>
    </row>
    <row r="164" spans="1:9" ht="26" x14ac:dyDescent="0.25">
      <c r="A164" s="25">
        <v>155</v>
      </c>
      <c r="B164" s="12" t="s">
        <v>477</v>
      </c>
      <c r="C164" s="12" t="s">
        <v>476</v>
      </c>
      <c r="D164" s="9" t="s">
        <v>211</v>
      </c>
      <c r="E164" s="10" t="s">
        <v>37</v>
      </c>
      <c r="F164" s="9">
        <v>42000</v>
      </c>
      <c r="G164" s="9">
        <v>42000</v>
      </c>
      <c r="H164" s="47" t="s">
        <v>56</v>
      </c>
      <c r="I164" s="9" t="s">
        <v>165</v>
      </c>
    </row>
    <row r="165" spans="1:9" ht="65" x14ac:dyDescent="0.25">
      <c r="A165" s="25">
        <v>156</v>
      </c>
      <c r="B165" s="13" t="s">
        <v>483</v>
      </c>
      <c r="C165" s="13" t="s">
        <v>482</v>
      </c>
      <c r="D165" s="46" t="s">
        <v>97</v>
      </c>
      <c r="E165" s="10" t="s">
        <v>20</v>
      </c>
      <c r="F165" s="14">
        <v>30000</v>
      </c>
      <c r="G165" s="14">
        <v>30000</v>
      </c>
      <c r="H165" s="47" t="s">
        <v>178</v>
      </c>
      <c r="I165" s="15" t="s">
        <v>205</v>
      </c>
    </row>
    <row r="166" spans="1:9" ht="117" x14ac:dyDescent="0.25">
      <c r="A166" s="25">
        <v>157</v>
      </c>
      <c r="B166" s="3" t="s">
        <v>481</v>
      </c>
      <c r="C166" s="65" t="s">
        <v>480</v>
      </c>
      <c r="D166" s="16" t="s">
        <v>245</v>
      </c>
      <c r="E166" s="10" t="s">
        <v>27</v>
      </c>
      <c r="F166" s="66">
        <v>185000</v>
      </c>
      <c r="G166" s="66">
        <v>185000</v>
      </c>
      <c r="H166" s="47" t="s">
        <v>56</v>
      </c>
      <c r="I166" s="66" t="s">
        <v>118</v>
      </c>
    </row>
    <row r="167" spans="1:9" ht="39" x14ac:dyDescent="0.25">
      <c r="A167" s="25">
        <v>158</v>
      </c>
      <c r="B167" s="3" t="s">
        <v>641</v>
      </c>
      <c r="C167" s="65" t="s">
        <v>642</v>
      </c>
      <c r="D167" s="16" t="s">
        <v>643</v>
      </c>
      <c r="E167" s="10" t="s">
        <v>644</v>
      </c>
      <c r="F167" s="66">
        <v>50000</v>
      </c>
      <c r="G167" s="66">
        <v>50000</v>
      </c>
      <c r="H167" s="47" t="s">
        <v>56</v>
      </c>
      <c r="I167" s="30" t="s">
        <v>645</v>
      </c>
    </row>
    <row r="168" spans="1:9" x14ac:dyDescent="0.25">
      <c r="A168" s="114" t="s">
        <v>630</v>
      </c>
      <c r="B168" s="114"/>
      <c r="C168" s="114"/>
      <c r="D168" s="114"/>
      <c r="E168" s="114"/>
      <c r="F168" s="109">
        <f>SUM(F169+F173+F179)</f>
        <v>93901.8</v>
      </c>
      <c r="G168" s="109">
        <f>SUM(G169+G173+G179)</f>
        <v>87901.8</v>
      </c>
      <c r="H168" s="17"/>
      <c r="I168" s="17"/>
    </row>
    <row r="169" spans="1:9" x14ac:dyDescent="0.25">
      <c r="A169" s="118" t="s">
        <v>614</v>
      </c>
      <c r="B169" s="118"/>
      <c r="C169" s="118"/>
      <c r="D169" s="118"/>
      <c r="E169" s="18"/>
      <c r="F169" s="19">
        <f>SUM(F170:F172)</f>
        <v>28500</v>
      </c>
      <c r="G169" s="19">
        <f>SUM(G170:G172)</f>
        <v>28500</v>
      </c>
      <c r="H169" s="18"/>
      <c r="I169" s="18"/>
    </row>
    <row r="170" spans="1:9" ht="52" x14ac:dyDescent="0.25">
      <c r="A170" s="45">
        <v>159</v>
      </c>
      <c r="B170" s="20" t="s">
        <v>426</v>
      </c>
      <c r="C170" s="20" t="s">
        <v>425</v>
      </c>
      <c r="D170" s="9" t="s">
        <v>211</v>
      </c>
      <c r="E170" s="10" t="s">
        <v>27</v>
      </c>
      <c r="F170" s="21">
        <v>15000</v>
      </c>
      <c r="G170" s="21">
        <v>15000</v>
      </c>
      <c r="H170" s="47" t="s">
        <v>178</v>
      </c>
      <c r="I170" s="21" t="s">
        <v>43</v>
      </c>
    </row>
    <row r="171" spans="1:9" ht="104" x14ac:dyDescent="0.25">
      <c r="A171" s="45">
        <v>160</v>
      </c>
      <c r="B171" s="65" t="s">
        <v>429</v>
      </c>
      <c r="C171" s="88" t="s">
        <v>430</v>
      </c>
      <c r="D171" s="66" t="s">
        <v>431</v>
      </c>
      <c r="E171" s="66" t="s">
        <v>11</v>
      </c>
      <c r="F171" s="66">
        <v>8500</v>
      </c>
      <c r="G171" s="66">
        <v>8500</v>
      </c>
      <c r="H171" s="47" t="s">
        <v>12</v>
      </c>
      <c r="I171" s="66" t="s">
        <v>193</v>
      </c>
    </row>
    <row r="172" spans="1:9" ht="39" x14ac:dyDescent="0.25">
      <c r="A172" s="45">
        <v>161</v>
      </c>
      <c r="B172" s="22" t="s">
        <v>436</v>
      </c>
      <c r="C172" s="22" t="s">
        <v>437</v>
      </c>
      <c r="D172" s="24" t="s">
        <v>51</v>
      </c>
      <c r="E172" s="10" t="s">
        <v>37</v>
      </c>
      <c r="F172" s="23">
        <v>5000</v>
      </c>
      <c r="G172" s="23">
        <v>5000</v>
      </c>
      <c r="H172" s="47" t="s">
        <v>56</v>
      </c>
      <c r="I172" s="24" t="s">
        <v>193</v>
      </c>
    </row>
    <row r="173" spans="1:9" s="104" customFormat="1" x14ac:dyDescent="0.25">
      <c r="A173" s="118" t="s">
        <v>615</v>
      </c>
      <c r="B173" s="118"/>
      <c r="C173" s="118"/>
      <c r="D173" s="118"/>
      <c r="E173" s="19"/>
      <c r="F173" s="108">
        <f>SUM(F174:F178)</f>
        <v>38061.800000000003</v>
      </c>
      <c r="G173" s="108">
        <f>SUM(G174:G178)</f>
        <v>36061.800000000003</v>
      </c>
      <c r="H173" s="19"/>
      <c r="I173" s="19"/>
    </row>
    <row r="174" spans="1:9" s="104" customFormat="1" x14ac:dyDescent="0.25">
      <c r="A174" s="90">
        <v>162</v>
      </c>
      <c r="B174" s="13" t="s">
        <v>472</v>
      </c>
      <c r="C174" s="13" t="s">
        <v>471</v>
      </c>
      <c r="D174" s="24" t="s">
        <v>51</v>
      </c>
      <c r="E174" s="21" t="s">
        <v>37</v>
      </c>
      <c r="F174" s="14">
        <v>10000</v>
      </c>
      <c r="G174" s="14">
        <v>10000</v>
      </c>
      <c r="H174" s="47" t="s">
        <v>178</v>
      </c>
      <c r="I174" s="15" t="s">
        <v>205</v>
      </c>
    </row>
    <row r="175" spans="1:9" s="104" customFormat="1" ht="78" x14ac:dyDescent="0.25">
      <c r="A175" s="90">
        <v>163</v>
      </c>
      <c r="B175" s="91" t="s">
        <v>470</v>
      </c>
      <c r="C175" s="91" t="s">
        <v>469</v>
      </c>
      <c r="D175" s="59" t="s">
        <v>51</v>
      </c>
      <c r="E175" s="59" t="s">
        <v>37</v>
      </c>
      <c r="F175" s="59">
        <v>5000</v>
      </c>
      <c r="G175" s="59">
        <v>5000</v>
      </c>
      <c r="H175" s="47" t="s">
        <v>178</v>
      </c>
      <c r="I175" s="24" t="s">
        <v>120</v>
      </c>
    </row>
    <row r="176" spans="1:9" s="104" customFormat="1" ht="52" x14ac:dyDescent="0.25">
      <c r="A176" s="90">
        <v>164</v>
      </c>
      <c r="B176" s="12" t="s">
        <v>468</v>
      </c>
      <c r="C176" s="12" t="s">
        <v>467</v>
      </c>
      <c r="D176" s="9" t="s">
        <v>36</v>
      </c>
      <c r="E176" s="9" t="s">
        <v>37</v>
      </c>
      <c r="F176" s="9">
        <v>2000</v>
      </c>
      <c r="G176" s="9">
        <v>2000</v>
      </c>
      <c r="H176" s="47" t="s">
        <v>56</v>
      </c>
      <c r="I176" s="9" t="s">
        <v>239</v>
      </c>
    </row>
    <row r="177" spans="1:256" s="104" customFormat="1" ht="52" x14ac:dyDescent="0.25">
      <c r="A177" s="90">
        <v>165</v>
      </c>
      <c r="B177" s="12" t="s">
        <v>475</v>
      </c>
      <c r="C177" s="12" t="s">
        <v>474</v>
      </c>
      <c r="D177" s="9" t="s">
        <v>473</v>
      </c>
      <c r="E177" s="9" t="s">
        <v>37</v>
      </c>
      <c r="F177" s="9">
        <v>16061.8</v>
      </c>
      <c r="G177" s="9">
        <v>16061.8</v>
      </c>
      <c r="H177" s="47" t="s">
        <v>56</v>
      </c>
      <c r="I177" s="9" t="s">
        <v>239</v>
      </c>
    </row>
    <row r="178" spans="1:256" s="104" customFormat="1" ht="26" x14ac:dyDescent="0.25">
      <c r="A178" s="90">
        <v>166</v>
      </c>
      <c r="B178" s="4" t="s">
        <v>498</v>
      </c>
      <c r="C178" s="3" t="s">
        <v>497</v>
      </c>
      <c r="D178" s="24" t="s">
        <v>51</v>
      </c>
      <c r="E178" s="24" t="s">
        <v>102</v>
      </c>
      <c r="F178" s="25">
        <v>5000</v>
      </c>
      <c r="G178" s="21">
        <v>3000</v>
      </c>
      <c r="H178" s="47" t="s">
        <v>56</v>
      </c>
      <c r="I178" s="16" t="s">
        <v>118</v>
      </c>
    </row>
    <row r="179" spans="1:256" s="104" customFormat="1" x14ac:dyDescent="0.25">
      <c r="A179" s="118" t="s">
        <v>629</v>
      </c>
      <c r="B179" s="118"/>
      <c r="C179" s="118"/>
      <c r="D179" s="118"/>
      <c r="E179" s="19"/>
      <c r="F179" s="19">
        <f>SUM(F180:F183)</f>
        <v>27340</v>
      </c>
      <c r="G179" s="19">
        <f>SUM(G180:G183)</f>
        <v>23340</v>
      </c>
      <c r="H179" s="19"/>
      <c r="I179" s="19"/>
    </row>
    <row r="180" spans="1:256" ht="78" x14ac:dyDescent="0.25">
      <c r="A180" s="45">
        <v>167</v>
      </c>
      <c r="B180" s="4" t="s">
        <v>194</v>
      </c>
      <c r="C180" s="4" t="s">
        <v>195</v>
      </c>
      <c r="D180" s="24" t="s">
        <v>196</v>
      </c>
      <c r="E180" s="24" t="s">
        <v>37</v>
      </c>
      <c r="F180" s="24">
        <v>3140</v>
      </c>
      <c r="G180" s="24">
        <v>3140</v>
      </c>
      <c r="H180" s="47" t="s">
        <v>56</v>
      </c>
      <c r="I180" s="66" t="s">
        <v>118</v>
      </c>
    </row>
    <row r="181" spans="1:256" ht="39" x14ac:dyDescent="0.25">
      <c r="A181" s="45">
        <v>168</v>
      </c>
      <c r="B181" s="4" t="s">
        <v>197</v>
      </c>
      <c r="C181" s="4" t="s">
        <v>198</v>
      </c>
      <c r="D181" s="24" t="s">
        <v>199</v>
      </c>
      <c r="E181" s="24" t="s">
        <v>37</v>
      </c>
      <c r="F181" s="24">
        <v>1200</v>
      </c>
      <c r="G181" s="24">
        <v>1200</v>
      </c>
      <c r="H181" s="47" t="s">
        <v>56</v>
      </c>
      <c r="I181" s="66" t="s">
        <v>118</v>
      </c>
    </row>
    <row r="182" spans="1:256" ht="52" x14ac:dyDescent="0.25">
      <c r="A182" s="45">
        <v>169</v>
      </c>
      <c r="B182" s="12" t="s">
        <v>200</v>
      </c>
      <c r="C182" s="12" t="s">
        <v>201</v>
      </c>
      <c r="D182" s="24" t="s">
        <v>51</v>
      </c>
      <c r="E182" s="9" t="s">
        <v>202</v>
      </c>
      <c r="F182" s="9">
        <v>12000</v>
      </c>
      <c r="G182" s="9">
        <v>8000</v>
      </c>
      <c r="H182" s="47" t="s">
        <v>56</v>
      </c>
      <c r="I182" s="9" t="s">
        <v>43</v>
      </c>
    </row>
    <row r="183" spans="1:256" ht="26" x14ac:dyDescent="0.25">
      <c r="A183" s="45">
        <v>170</v>
      </c>
      <c r="B183" s="26" t="s">
        <v>203</v>
      </c>
      <c r="C183" s="26" t="s">
        <v>204</v>
      </c>
      <c r="D183" s="24" t="s">
        <v>51</v>
      </c>
      <c r="E183" s="21" t="s">
        <v>37</v>
      </c>
      <c r="F183" s="27">
        <v>11000</v>
      </c>
      <c r="G183" s="27">
        <v>11000</v>
      </c>
      <c r="H183" s="47" t="s">
        <v>56</v>
      </c>
      <c r="I183" s="21" t="s">
        <v>205</v>
      </c>
    </row>
    <row r="184" spans="1:256" s="102" customFormat="1" x14ac:dyDescent="0.25">
      <c r="A184" s="114" t="s">
        <v>579</v>
      </c>
      <c r="B184" s="114"/>
      <c r="C184" s="114"/>
      <c r="D184" s="114"/>
      <c r="E184" s="114"/>
      <c r="F184" s="17">
        <v>62500</v>
      </c>
      <c r="G184" s="17">
        <v>51500</v>
      </c>
      <c r="H184" s="17"/>
      <c r="I184" s="17"/>
    </row>
    <row r="185" spans="1:256" s="102" customFormat="1" x14ac:dyDescent="0.25">
      <c r="A185" s="113" t="s">
        <v>580</v>
      </c>
      <c r="B185" s="113"/>
      <c r="C185" s="113"/>
      <c r="D185" s="113"/>
      <c r="E185" s="72"/>
      <c r="F185" s="1">
        <v>60000</v>
      </c>
      <c r="G185" s="1">
        <v>49000</v>
      </c>
      <c r="H185" s="72"/>
      <c r="I185" s="72"/>
    </row>
    <row r="186" spans="1:256" s="101" customFormat="1" ht="39" x14ac:dyDescent="0.25">
      <c r="A186" s="25">
        <v>171</v>
      </c>
      <c r="B186" s="12" t="s">
        <v>596</v>
      </c>
      <c r="C186" s="28" t="s">
        <v>207</v>
      </c>
      <c r="D186" s="92" t="s">
        <v>51</v>
      </c>
      <c r="E186" s="9" t="s">
        <v>202</v>
      </c>
      <c r="F186" s="9">
        <v>15000</v>
      </c>
      <c r="G186" s="9">
        <v>11000</v>
      </c>
      <c r="H186" s="47" t="s">
        <v>178</v>
      </c>
      <c r="I186" s="9" t="s">
        <v>43</v>
      </c>
    </row>
    <row r="187" spans="1:256" s="101" customFormat="1" ht="104" x14ac:dyDescent="0.25">
      <c r="A187" s="25">
        <v>172</v>
      </c>
      <c r="B187" s="93" t="s">
        <v>208</v>
      </c>
      <c r="C187" s="94" t="s">
        <v>209</v>
      </c>
      <c r="D187" s="92" t="s">
        <v>51</v>
      </c>
      <c r="E187" s="92" t="s">
        <v>11</v>
      </c>
      <c r="F187" s="92">
        <v>6000</v>
      </c>
      <c r="G187" s="9">
        <v>6000</v>
      </c>
      <c r="H187" s="47" t="s">
        <v>12</v>
      </c>
      <c r="I187" s="9" t="s">
        <v>210</v>
      </c>
    </row>
    <row r="188" spans="1:256" ht="39" x14ac:dyDescent="0.25">
      <c r="A188" s="25">
        <v>173</v>
      </c>
      <c r="B188" s="22" t="s">
        <v>182</v>
      </c>
      <c r="C188" s="22" t="s">
        <v>183</v>
      </c>
      <c r="D188" s="95" t="s">
        <v>51</v>
      </c>
      <c r="E188" s="10" t="s">
        <v>27</v>
      </c>
      <c r="F188" s="10">
        <v>4000</v>
      </c>
      <c r="G188" s="10">
        <v>4000</v>
      </c>
      <c r="H188" s="47" t="s">
        <v>56</v>
      </c>
      <c r="I188" s="24" t="s">
        <v>184</v>
      </c>
    </row>
    <row r="189" spans="1:256" s="102" customFormat="1" ht="39" x14ac:dyDescent="0.25">
      <c r="A189" s="25">
        <v>174</v>
      </c>
      <c r="B189" s="22" t="s">
        <v>185</v>
      </c>
      <c r="C189" s="22" t="s">
        <v>186</v>
      </c>
      <c r="D189" s="95" t="s">
        <v>51</v>
      </c>
      <c r="E189" s="24" t="s">
        <v>37</v>
      </c>
      <c r="F189" s="37">
        <v>10000</v>
      </c>
      <c r="G189" s="10">
        <v>10000</v>
      </c>
      <c r="H189" s="47" t="s">
        <v>56</v>
      </c>
      <c r="I189" s="24" t="s">
        <v>187</v>
      </c>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c r="DU189" s="89"/>
      <c r="DV189" s="89"/>
      <c r="DW189" s="89"/>
      <c r="DX189" s="89"/>
      <c r="DY189" s="89"/>
      <c r="DZ189" s="89"/>
      <c r="EA189" s="89"/>
      <c r="EB189" s="89"/>
      <c r="EC189" s="89"/>
      <c r="ED189" s="89"/>
      <c r="EE189" s="89"/>
      <c r="EF189" s="89"/>
      <c r="EG189" s="89"/>
      <c r="EH189" s="89"/>
      <c r="EI189" s="89"/>
      <c r="EJ189" s="89"/>
      <c r="EK189" s="89"/>
      <c r="EL189" s="89"/>
      <c r="EM189" s="89"/>
      <c r="EN189" s="89"/>
      <c r="EO189" s="89"/>
      <c r="EP189" s="89"/>
      <c r="EQ189" s="89"/>
      <c r="ER189" s="89"/>
      <c r="ES189" s="89"/>
      <c r="ET189" s="89"/>
      <c r="EU189" s="89"/>
      <c r="EV189" s="89"/>
      <c r="EW189" s="89"/>
      <c r="EX189" s="89"/>
      <c r="EY189" s="89"/>
      <c r="EZ189" s="89"/>
      <c r="FA189" s="89"/>
      <c r="FB189" s="89"/>
      <c r="FC189" s="89"/>
      <c r="FD189" s="89"/>
      <c r="FE189" s="89"/>
      <c r="FF189" s="89"/>
      <c r="FG189" s="89"/>
      <c r="FH189" s="89"/>
      <c r="FI189" s="89"/>
      <c r="FJ189" s="89"/>
      <c r="FK189" s="89"/>
      <c r="FL189" s="89"/>
      <c r="FM189" s="89"/>
      <c r="FN189" s="89"/>
      <c r="FO189" s="89"/>
      <c r="FP189" s="89"/>
      <c r="FQ189" s="89"/>
      <c r="FR189" s="89"/>
      <c r="FS189" s="89"/>
      <c r="FT189" s="89"/>
      <c r="FU189" s="89"/>
      <c r="FV189" s="89"/>
      <c r="FW189" s="89"/>
      <c r="FX189" s="89"/>
      <c r="FY189" s="89"/>
      <c r="FZ189" s="89"/>
      <c r="GA189" s="89"/>
      <c r="GB189" s="89"/>
      <c r="GC189" s="89"/>
      <c r="GD189" s="89"/>
      <c r="GE189" s="89"/>
      <c r="GF189" s="89"/>
      <c r="GG189" s="89"/>
      <c r="GH189" s="89"/>
      <c r="GI189" s="89"/>
      <c r="GJ189" s="89"/>
      <c r="GK189" s="89"/>
      <c r="GL189" s="89"/>
      <c r="GM189" s="89"/>
      <c r="GN189" s="89"/>
      <c r="GO189" s="89"/>
      <c r="GP189" s="89"/>
      <c r="GQ189" s="89"/>
      <c r="GR189" s="89"/>
      <c r="GS189" s="89"/>
      <c r="GT189" s="89"/>
      <c r="GU189" s="89"/>
      <c r="GV189" s="89"/>
      <c r="GW189" s="89"/>
      <c r="GX189" s="89"/>
      <c r="GY189" s="89"/>
      <c r="GZ189" s="89"/>
      <c r="HA189" s="89"/>
      <c r="HB189" s="89"/>
      <c r="HC189" s="89"/>
      <c r="HD189" s="89"/>
      <c r="HE189" s="89"/>
      <c r="HF189" s="89"/>
      <c r="HG189" s="89"/>
      <c r="HH189" s="89"/>
      <c r="HI189" s="89"/>
      <c r="HJ189" s="89"/>
      <c r="HK189" s="89"/>
      <c r="HL189" s="89"/>
      <c r="HM189" s="89"/>
      <c r="HN189" s="89"/>
      <c r="HO189" s="89"/>
      <c r="HP189" s="89"/>
      <c r="HQ189" s="89"/>
      <c r="HR189" s="89"/>
      <c r="HS189" s="89"/>
      <c r="HT189" s="89"/>
      <c r="HU189" s="89"/>
      <c r="HV189" s="89"/>
      <c r="HW189" s="89"/>
      <c r="HX189" s="89"/>
      <c r="HY189" s="89"/>
      <c r="HZ189" s="89"/>
      <c r="IA189" s="89"/>
      <c r="IB189" s="89"/>
      <c r="IC189" s="89"/>
      <c r="ID189" s="89"/>
      <c r="IE189" s="89"/>
      <c r="IF189" s="89"/>
      <c r="IG189" s="89"/>
      <c r="IH189" s="89"/>
      <c r="II189" s="89"/>
      <c r="IJ189" s="89"/>
      <c r="IK189" s="89"/>
      <c r="IL189" s="89"/>
      <c r="IM189" s="89"/>
      <c r="IN189" s="89"/>
      <c r="IO189" s="89"/>
      <c r="IP189" s="89"/>
      <c r="IQ189" s="89"/>
      <c r="IR189" s="89"/>
      <c r="IS189" s="89"/>
      <c r="IT189" s="89"/>
      <c r="IU189" s="89"/>
      <c r="IV189" s="89"/>
    </row>
    <row r="190" spans="1:256" ht="78" x14ac:dyDescent="0.25">
      <c r="A190" s="25">
        <v>175</v>
      </c>
      <c r="B190" s="12" t="s">
        <v>188</v>
      </c>
      <c r="C190" s="12" t="s">
        <v>189</v>
      </c>
      <c r="D190" s="95" t="s">
        <v>51</v>
      </c>
      <c r="E190" s="9" t="s">
        <v>177</v>
      </c>
      <c r="F190" s="9">
        <v>25000</v>
      </c>
      <c r="G190" s="9">
        <v>18000</v>
      </c>
      <c r="H190" s="47" t="s">
        <v>56</v>
      </c>
      <c r="I190" s="9" t="s">
        <v>43</v>
      </c>
    </row>
    <row r="191" spans="1:256" x14ac:dyDescent="0.25">
      <c r="A191" s="113" t="s">
        <v>581</v>
      </c>
      <c r="B191" s="113"/>
      <c r="C191" s="113"/>
      <c r="D191" s="113"/>
      <c r="E191" s="72"/>
      <c r="F191" s="1">
        <v>2500</v>
      </c>
      <c r="G191" s="1">
        <v>2500</v>
      </c>
      <c r="H191" s="72"/>
      <c r="I191" s="7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c r="DX191" s="102"/>
      <c r="DY191" s="102"/>
      <c r="DZ191" s="102"/>
      <c r="EA191" s="102"/>
      <c r="EB191" s="102"/>
      <c r="EC191" s="102"/>
      <c r="ED191" s="102"/>
      <c r="EE191" s="102"/>
      <c r="EF191" s="102"/>
      <c r="EG191" s="102"/>
      <c r="EH191" s="102"/>
      <c r="EI191" s="102"/>
      <c r="EJ191" s="102"/>
      <c r="EK191" s="102"/>
      <c r="EL191" s="102"/>
      <c r="EM191" s="102"/>
      <c r="EN191" s="102"/>
      <c r="EO191" s="102"/>
      <c r="EP191" s="102"/>
      <c r="EQ191" s="102"/>
      <c r="ER191" s="102"/>
      <c r="ES191" s="102"/>
      <c r="ET191" s="102"/>
      <c r="EU191" s="102"/>
      <c r="EV191" s="102"/>
      <c r="EW191" s="102"/>
      <c r="EX191" s="102"/>
      <c r="EY191" s="102"/>
      <c r="EZ191" s="102"/>
      <c r="FA191" s="102"/>
      <c r="FB191" s="102"/>
      <c r="FC191" s="102"/>
      <c r="FD191" s="102"/>
      <c r="FE191" s="102"/>
      <c r="FF191" s="102"/>
      <c r="FG191" s="102"/>
      <c r="FH191" s="102"/>
      <c r="FI191" s="102"/>
      <c r="FJ191" s="102"/>
      <c r="FK191" s="102"/>
      <c r="FL191" s="102"/>
      <c r="FM191" s="102"/>
      <c r="FN191" s="102"/>
      <c r="FO191" s="102"/>
      <c r="FP191" s="102"/>
      <c r="FQ191" s="102"/>
      <c r="FR191" s="102"/>
      <c r="FS191" s="102"/>
      <c r="FT191" s="102"/>
      <c r="FU191" s="102"/>
      <c r="FV191" s="102"/>
      <c r="FW191" s="102"/>
      <c r="FX191" s="102"/>
      <c r="FY191" s="102"/>
      <c r="FZ191" s="102"/>
      <c r="GA191" s="102"/>
      <c r="GB191" s="102"/>
      <c r="GC191" s="102"/>
      <c r="GD191" s="102"/>
      <c r="GE191" s="102"/>
      <c r="GF191" s="102"/>
      <c r="GG191" s="102"/>
      <c r="GH191" s="102"/>
      <c r="GI191" s="102"/>
      <c r="GJ191" s="102"/>
      <c r="GK191" s="102"/>
      <c r="GL191" s="102"/>
      <c r="GM191" s="102"/>
      <c r="GN191" s="102"/>
      <c r="GO191" s="102"/>
      <c r="GP191" s="102"/>
      <c r="GQ191" s="102"/>
      <c r="GR191" s="102"/>
      <c r="GS191" s="102"/>
      <c r="GT191" s="102"/>
      <c r="GU191" s="102"/>
      <c r="GV191" s="102"/>
      <c r="GW191" s="102"/>
      <c r="GX191" s="102"/>
      <c r="GY191" s="102"/>
      <c r="GZ191" s="102"/>
      <c r="HA191" s="102"/>
      <c r="HB191" s="102"/>
      <c r="HC191" s="102"/>
      <c r="HD191" s="102"/>
      <c r="HE191" s="102"/>
      <c r="HF191" s="102"/>
      <c r="HG191" s="102"/>
      <c r="HH191" s="102"/>
      <c r="HI191" s="102"/>
      <c r="HJ191" s="102"/>
      <c r="HK191" s="102"/>
      <c r="HL191" s="102"/>
      <c r="HM191" s="102"/>
      <c r="HN191" s="102"/>
      <c r="HO191" s="102"/>
      <c r="HP191" s="102"/>
      <c r="HQ191" s="102"/>
      <c r="HR191" s="102"/>
      <c r="HS191" s="102"/>
      <c r="HT191" s="102"/>
      <c r="HU191" s="102"/>
      <c r="HV191" s="102"/>
      <c r="HW191" s="102"/>
      <c r="HX191" s="102"/>
      <c r="HY191" s="102"/>
      <c r="HZ191" s="102"/>
      <c r="IA191" s="102"/>
      <c r="IB191" s="102"/>
      <c r="IC191" s="102"/>
      <c r="ID191" s="102"/>
      <c r="IE191" s="102"/>
      <c r="IF191" s="102"/>
      <c r="IG191" s="102"/>
      <c r="IH191" s="102"/>
      <c r="II191" s="102"/>
      <c r="IJ191" s="102"/>
      <c r="IK191" s="102"/>
      <c r="IL191" s="102"/>
      <c r="IM191" s="102"/>
      <c r="IN191" s="102"/>
      <c r="IO191" s="102"/>
      <c r="IP191" s="102"/>
      <c r="IQ191" s="102"/>
      <c r="IR191" s="102"/>
      <c r="IS191" s="102"/>
      <c r="IT191" s="102"/>
      <c r="IU191" s="102"/>
      <c r="IV191" s="102"/>
    </row>
    <row r="192" spans="1:256" ht="117" x14ac:dyDescent="0.25">
      <c r="A192" s="45">
        <v>176</v>
      </c>
      <c r="B192" s="65" t="s">
        <v>190</v>
      </c>
      <c r="C192" s="65" t="s">
        <v>191</v>
      </c>
      <c r="D192" s="66" t="s">
        <v>192</v>
      </c>
      <c r="E192" s="96" t="s">
        <v>37</v>
      </c>
      <c r="F192" s="66">
        <v>2500</v>
      </c>
      <c r="G192" s="66">
        <v>2500</v>
      </c>
      <c r="H192" s="47" t="s">
        <v>12</v>
      </c>
      <c r="I192" s="66" t="s">
        <v>193</v>
      </c>
    </row>
    <row r="193" spans="1:9" x14ac:dyDescent="0.25">
      <c r="A193" s="114" t="s">
        <v>582</v>
      </c>
      <c r="B193" s="114"/>
      <c r="C193" s="114"/>
      <c r="D193" s="114"/>
      <c r="E193" s="114"/>
      <c r="F193" s="17">
        <v>2829322</v>
      </c>
      <c r="G193" s="17">
        <v>2664162</v>
      </c>
      <c r="H193" s="17"/>
      <c r="I193" s="17"/>
    </row>
    <row r="194" spans="1:9" x14ac:dyDescent="0.25">
      <c r="A194" s="113" t="s">
        <v>583</v>
      </c>
      <c r="B194" s="113"/>
      <c r="C194" s="113"/>
      <c r="D194" s="113"/>
      <c r="E194" s="72"/>
      <c r="F194" s="110">
        <f>SUM(F195:F206)</f>
        <v>2352356</v>
      </c>
      <c r="G194" s="1">
        <f>SUM(G195:G206)</f>
        <v>2299356</v>
      </c>
      <c r="H194" s="72"/>
      <c r="I194" s="72"/>
    </row>
    <row r="195" spans="1:9" ht="39" x14ac:dyDescent="0.25">
      <c r="A195" s="45">
        <v>177</v>
      </c>
      <c r="B195" s="29" t="s">
        <v>57</v>
      </c>
      <c r="C195" s="29" t="s">
        <v>58</v>
      </c>
      <c r="D195" s="30" t="s">
        <v>51</v>
      </c>
      <c r="E195" s="31" t="s">
        <v>411</v>
      </c>
      <c r="F195" s="32">
        <v>680000</v>
      </c>
      <c r="G195" s="24">
        <v>630000</v>
      </c>
      <c r="H195" s="47" t="s">
        <v>12</v>
      </c>
      <c r="I195" s="33" t="s">
        <v>59</v>
      </c>
    </row>
    <row r="196" spans="1:9" ht="39" x14ac:dyDescent="0.25">
      <c r="A196" s="45">
        <v>178</v>
      </c>
      <c r="B196" s="29" t="s">
        <v>60</v>
      </c>
      <c r="C196" s="29" t="s">
        <v>61</v>
      </c>
      <c r="D196" s="31" t="s">
        <v>62</v>
      </c>
      <c r="E196" s="33" t="s">
        <v>63</v>
      </c>
      <c r="F196" s="32">
        <v>83000</v>
      </c>
      <c r="G196" s="24">
        <v>80000</v>
      </c>
      <c r="H196" s="47" t="s">
        <v>12</v>
      </c>
      <c r="I196" s="33" t="s">
        <v>64</v>
      </c>
    </row>
    <row r="197" spans="1:9" ht="39" x14ac:dyDescent="0.25">
      <c r="A197" s="45">
        <v>179</v>
      </c>
      <c r="B197" s="4" t="s">
        <v>65</v>
      </c>
      <c r="C197" s="4" t="s">
        <v>66</v>
      </c>
      <c r="D197" s="24" t="s">
        <v>67</v>
      </c>
      <c r="E197" s="24" t="s">
        <v>37</v>
      </c>
      <c r="F197" s="24">
        <v>17892</v>
      </c>
      <c r="G197" s="24">
        <v>17892</v>
      </c>
      <c r="H197" s="47" t="s">
        <v>12</v>
      </c>
      <c r="I197" s="24" t="s">
        <v>68</v>
      </c>
    </row>
    <row r="198" spans="1:9" ht="39" x14ac:dyDescent="0.25">
      <c r="A198" s="45">
        <v>180</v>
      </c>
      <c r="B198" s="65" t="s">
        <v>69</v>
      </c>
      <c r="C198" s="4" t="s">
        <v>70</v>
      </c>
      <c r="D198" s="24" t="s">
        <v>71</v>
      </c>
      <c r="E198" s="24" t="s">
        <v>37</v>
      </c>
      <c r="F198" s="24">
        <v>9890</v>
      </c>
      <c r="G198" s="24">
        <v>9890</v>
      </c>
      <c r="H198" s="47" t="s">
        <v>12</v>
      </c>
      <c r="I198" s="24" t="s">
        <v>68</v>
      </c>
    </row>
    <row r="199" spans="1:9" ht="52" x14ac:dyDescent="0.25">
      <c r="A199" s="45">
        <v>181</v>
      </c>
      <c r="B199" s="4" t="s">
        <v>72</v>
      </c>
      <c r="C199" s="4" t="s">
        <v>73</v>
      </c>
      <c r="D199" s="24" t="s">
        <v>74</v>
      </c>
      <c r="E199" s="24" t="s">
        <v>75</v>
      </c>
      <c r="F199" s="24">
        <v>43971</v>
      </c>
      <c r="G199" s="24">
        <v>43971</v>
      </c>
      <c r="H199" s="47" t="s">
        <v>12</v>
      </c>
      <c r="I199" s="24" t="s">
        <v>68</v>
      </c>
    </row>
    <row r="200" spans="1:9" ht="26" x14ac:dyDescent="0.25">
      <c r="A200" s="45">
        <v>182</v>
      </c>
      <c r="B200" s="4" t="s">
        <v>76</v>
      </c>
      <c r="C200" s="4" t="s">
        <v>77</v>
      </c>
      <c r="D200" s="24" t="s">
        <v>78</v>
      </c>
      <c r="E200" s="24" t="s">
        <v>41</v>
      </c>
      <c r="F200" s="24">
        <v>18636</v>
      </c>
      <c r="G200" s="24">
        <v>18636</v>
      </c>
      <c r="H200" s="47" t="s">
        <v>12</v>
      </c>
      <c r="I200" s="24" t="s">
        <v>68</v>
      </c>
    </row>
    <row r="201" spans="1:9" ht="91" x14ac:dyDescent="0.25">
      <c r="A201" s="45">
        <v>183</v>
      </c>
      <c r="B201" s="34" t="s">
        <v>79</v>
      </c>
      <c r="C201" s="4" t="s">
        <v>80</v>
      </c>
      <c r="D201" s="24" t="s">
        <v>81</v>
      </c>
      <c r="E201" s="24" t="s">
        <v>37</v>
      </c>
      <c r="F201" s="37">
        <v>1793</v>
      </c>
      <c r="G201" s="24">
        <v>1793</v>
      </c>
      <c r="H201" s="47" t="s">
        <v>12</v>
      </c>
      <c r="I201" s="24" t="s">
        <v>68</v>
      </c>
    </row>
    <row r="202" spans="1:9" ht="39" x14ac:dyDescent="0.25">
      <c r="A202" s="45">
        <v>184</v>
      </c>
      <c r="B202" s="35" t="s">
        <v>82</v>
      </c>
      <c r="C202" s="35" t="s">
        <v>83</v>
      </c>
      <c r="D202" s="24" t="s">
        <v>51</v>
      </c>
      <c r="E202" s="33" t="s">
        <v>20</v>
      </c>
      <c r="F202" s="33">
        <v>48274</v>
      </c>
      <c r="G202" s="33">
        <v>48274</v>
      </c>
      <c r="H202" s="47" t="s">
        <v>12</v>
      </c>
      <c r="I202" s="24" t="s">
        <v>68</v>
      </c>
    </row>
    <row r="203" spans="1:9" ht="52" x14ac:dyDescent="0.25">
      <c r="A203" s="45">
        <v>185</v>
      </c>
      <c r="B203" s="29" t="s">
        <v>84</v>
      </c>
      <c r="C203" s="29" t="s">
        <v>85</v>
      </c>
      <c r="D203" s="24" t="s">
        <v>10</v>
      </c>
      <c r="E203" s="31" t="s">
        <v>27</v>
      </c>
      <c r="F203" s="31">
        <v>950000</v>
      </c>
      <c r="G203" s="31">
        <v>950000</v>
      </c>
      <c r="H203" s="47" t="s">
        <v>12</v>
      </c>
      <c r="I203" s="24" t="s">
        <v>68</v>
      </c>
    </row>
    <row r="204" spans="1:9" ht="52" x14ac:dyDescent="0.25">
      <c r="A204" s="45">
        <v>186</v>
      </c>
      <c r="B204" s="29" t="s">
        <v>86</v>
      </c>
      <c r="C204" s="29" t="s">
        <v>87</v>
      </c>
      <c r="D204" s="24" t="s">
        <v>51</v>
      </c>
      <c r="E204" s="31" t="s">
        <v>11</v>
      </c>
      <c r="F204" s="31">
        <v>100000</v>
      </c>
      <c r="G204" s="31">
        <v>100000</v>
      </c>
      <c r="H204" s="47" t="s">
        <v>12</v>
      </c>
      <c r="I204" s="24" t="s">
        <v>68</v>
      </c>
    </row>
    <row r="205" spans="1:9" ht="104" x14ac:dyDescent="0.25">
      <c r="A205" s="45">
        <v>187</v>
      </c>
      <c r="B205" s="91" t="s">
        <v>88</v>
      </c>
      <c r="C205" s="91" t="s">
        <v>89</v>
      </c>
      <c r="D205" s="24" t="s">
        <v>90</v>
      </c>
      <c r="E205" s="24" t="s">
        <v>37</v>
      </c>
      <c r="F205" s="59">
        <v>28900</v>
      </c>
      <c r="G205" s="59">
        <v>28900</v>
      </c>
      <c r="H205" s="47" t="s">
        <v>12</v>
      </c>
      <c r="I205" s="59" t="s">
        <v>68</v>
      </c>
    </row>
    <row r="206" spans="1:9" ht="78" x14ac:dyDescent="0.25">
      <c r="A206" s="45">
        <v>188</v>
      </c>
      <c r="B206" s="29" t="s">
        <v>91</v>
      </c>
      <c r="C206" s="29" t="s">
        <v>92</v>
      </c>
      <c r="D206" s="24" t="s">
        <v>10</v>
      </c>
      <c r="E206" s="31" t="s">
        <v>11</v>
      </c>
      <c r="F206" s="31">
        <v>370000</v>
      </c>
      <c r="G206" s="31">
        <v>370000</v>
      </c>
      <c r="H206" s="47" t="s">
        <v>12</v>
      </c>
      <c r="I206" s="24" t="s">
        <v>68</v>
      </c>
    </row>
    <row r="207" spans="1:9" x14ac:dyDescent="0.25">
      <c r="A207" s="113" t="s">
        <v>584</v>
      </c>
      <c r="B207" s="113"/>
      <c r="C207" s="113"/>
      <c r="D207" s="113"/>
      <c r="E207" s="72"/>
      <c r="F207" s="111">
        <f>SUM(F208:F211)</f>
        <v>78270</v>
      </c>
      <c r="G207" s="1">
        <f>SUM(G208:G211)</f>
        <v>78270</v>
      </c>
      <c r="H207" s="72"/>
      <c r="I207" s="72"/>
    </row>
    <row r="208" spans="1:9" ht="26" x14ac:dyDescent="0.25">
      <c r="A208" s="45">
        <v>189</v>
      </c>
      <c r="B208" s="22" t="s">
        <v>597</v>
      </c>
      <c r="C208" s="97" t="s">
        <v>597</v>
      </c>
      <c r="D208" s="24" t="s">
        <v>36</v>
      </c>
      <c r="E208" s="24" t="s">
        <v>102</v>
      </c>
      <c r="F208" s="37">
        <v>6800</v>
      </c>
      <c r="G208" s="24">
        <v>6800</v>
      </c>
      <c r="H208" s="47" t="s">
        <v>18</v>
      </c>
      <c r="I208" s="24" t="s">
        <v>103</v>
      </c>
    </row>
    <row r="209" spans="1:9" ht="91" x14ac:dyDescent="0.25">
      <c r="A209" s="45">
        <v>190</v>
      </c>
      <c r="B209" s="4" t="s">
        <v>108</v>
      </c>
      <c r="C209" s="4" t="s">
        <v>109</v>
      </c>
      <c r="D209" s="24" t="s">
        <v>110</v>
      </c>
      <c r="E209" s="24" t="s">
        <v>11</v>
      </c>
      <c r="F209" s="24">
        <v>61270</v>
      </c>
      <c r="G209" s="24">
        <v>61270</v>
      </c>
      <c r="H209" s="47" t="s">
        <v>18</v>
      </c>
      <c r="I209" s="24" t="s">
        <v>111</v>
      </c>
    </row>
    <row r="210" spans="1:9" ht="52" x14ac:dyDescent="0.25">
      <c r="A210" s="45">
        <v>191</v>
      </c>
      <c r="B210" s="4" t="s">
        <v>112</v>
      </c>
      <c r="C210" s="4" t="s">
        <v>113</v>
      </c>
      <c r="D210" s="16" t="s">
        <v>51</v>
      </c>
      <c r="E210" s="24" t="s">
        <v>37</v>
      </c>
      <c r="F210" s="24">
        <v>3800</v>
      </c>
      <c r="G210" s="31">
        <v>3800</v>
      </c>
      <c r="H210" s="47" t="s">
        <v>18</v>
      </c>
      <c r="I210" s="9" t="s">
        <v>114</v>
      </c>
    </row>
    <row r="211" spans="1:9" ht="52" x14ac:dyDescent="0.25">
      <c r="A211" s="45">
        <v>192</v>
      </c>
      <c r="B211" s="98" t="s">
        <v>115</v>
      </c>
      <c r="C211" s="98" t="s">
        <v>116</v>
      </c>
      <c r="D211" s="95" t="s">
        <v>117</v>
      </c>
      <c r="E211" s="95" t="s">
        <v>37</v>
      </c>
      <c r="F211" s="95">
        <v>6400</v>
      </c>
      <c r="G211" s="66">
        <v>6400</v>
      </c>
      <c r="H211" s="47" t="s">
        <v>56</v>
      </c>
      <c r="I211" s="66" t="s">
        <v>118</v>
      </c>
    </row>
    <row r="212" spans="1:9" x14ac:dyDescent="0.25">
      <c r="A212" s="113" t="s">
        <v>631</v>
      </c>
      <c r="B212" s="113"/>
      <c r="C212" s="113"/>
      <c r="D212" s="113"/>
      <c r="E212" s="72"/>
      <c r="F212" s="1">
        <f>SUM(F213:F228)</f>
        <v>241696.25999999998</v>
      </c>
      <c r="G212" s="1">
        <f>SUM(G213:G228)</f>
        <v>149536</v>
      </c>
      <c r="H212" s="72"/>
      <c r="I212" s="72"/>
    </row>
    <row r="213" spans="1:9" ht="39" x14ac:dyDescent="0.25">
      <c r="A213" s="25">
        <v>193</v>
      </c>
      <c r="B213" s="53" t="s">
        <v>600</v>
      </c>
      <c r="C213" s="4" t="s">
        <v>601</v>
      </c>
      <c r="D213" s="24" t="s">
        <v>51</v>
      </c>
      <c r="E213" s="24" t="s">
        <v>37</v>
      </c>
      <c r="F213" s="52">
        <v>13000</v>
      </c>
      <c r="G213" s="21">
        <v>10000</v>
      </c>
      <c r="H213" s="47" t="s">
        <v>178</v>
      </c>
      <c r="I213" s="21" t="s">
        <v>43</v>
      </c>
    </row>
    <row r="214" spans="1:9" ht="39" x14ac:dyDescent="0.25">
      <c r="A214" s="25">
        <v>194</v>
      </c>
      <c r="B214" s="4" t="s">
        <v>602</v>
      </c>
      <c r="C214" s="4" t="s">
        <v>603</v>
      </c>
      <c r="D214" s="24" t="s">
        <v>206</v>
      </c>
      <c r="E214" s="24" t="s">
        <v>37</v>
      </c>
      <c r="F214" s="24">
        <v>16500</v>
      </c>
      <c r="G214" s="24">
        <v>16500</v>
      </c>
      <c r="H214" s="47" t="s">
        <v>18</v>
      </c>
      <c r="I214" s="24" t="s">
        <v>120</v>
      </c>
    </row>
    <row r="215" spans="1:9" ht="52" x14ac:dyDescent="0.25">
      <c r="A215" s="25">
        <v>195</v>
      </c>
      <c r="B215" s="4" t="s">
        <v>609</v>
      </c>
      <c r="C215" s="4" t="s">
        <v>119</v>
      </c>
      <c r="D215" s="24" t="s">
        <v>51</v>
      </c>
      <c r="E215" s="24" t="s">
        <v>55</v>
      </c>
      <c r="F215" s="24">
        <v>35418.089999999997</v>
      </c>
      <c r="G215" s="24">
        <v>5000</v>
      </c>
      <c r="H215" s="47" t="s">
        <v>12</v>
      </c>
      <c r="I215" s="24" t="s">
        <v>120</v>
      </c>
    </row>
    <row r="216" spans="1:9" ht="26" x14ac:dyDescent="0.25">
      <c r="A216" s="25">
        <v>196</v>
      </c>
      <c r="B216" s="4" t="s">
        <v>604</v>
      </c>
      <c r="C216" s="4" t="s">
        <v>121</v>
      </c>
      <c r="D216" s="24" t="s">
        <v>122</v>
      </c>
      <c r="E216" s="24" t="s">
        <v>102</v>
      </c>
      <c r="F216" s="24">
        <v>4000</v>
      </c>
      <c r="G216" s="24">
        <v>2000</v>
      </c>
      <c r="H216" s="47" t="s">
        <v>12</v>
      </c>
      <c r="I216" s="24" t="s">
        <v>120</v>
      </c>
    </row>
    <row r="217" spans="1:9" ht="26" x14ac:dyDescent="0.25">
      <c r="A217" s="25">
        <v>197</v>
      </c>
      <c r="B217" s="4" t="s">
        <v>605</v>
      </c>
      <c r="C217" s="4" t="s">
        <v>123</v>
      </c>
      <c r="D217" s="24" t="s">
        <v>48</v>
      </c>
      <c r="E217" s="59" t="s">
        <v>11</v>
      </c>
      <c r="F217" s="59">
        <v>6000</v>
      </c>
      <c r="G217" s="59">
        <v>6000</v>
      </c>
      <c r="H217" s="47" t="s">
        <v>12</v>
      </c>
      <c r="I217" s="59" t="s">
        <v>52</v>
      </c>
    </row>
    <row r="218" spans="1:9" ht="104" x14ac:dyDescent="0.25">
      <c r="A218" s="25">
        <v>198</v>
      </c>
      <c r="B218" s="91" t="s">
        <v>606</v>
      </c>
      <c r="C218" s="12" t="s">
        <v>626</v>
      </c>
      <c r="D218" s="9" t="s">
        <v>124</v>
      </c>
      <c r="E218" s="59" t="s">
        <v>37</v>
      </c>
      <c r="F218" s="36">
        <v>44095.9</v>
      </c>
      <c r="G218" s="59">
        <v>30000</v>
      </c>
      <c r="H218" s="47" t="s">
        <v>12</v>
      </c>
      <c r="I218" s="24" t="s">
        <v>120</v>
      </c>
    </row>
    <row r="219" spans="1:9" ht="26" x14ac:dyDescent="0.25">
      <c r="A219" s="25">
        <v>199</v>
      </c>
      <c r="B219" s="4" t="s">
        <v>607</v>
      </c>
      <c r="C219" s="4" t="s">
        <v>125</v>
      </c>
      <c r="D219" s="24" t="s">
        <v>126</v>
      </c>
      <c r="E219" s="24">
        <v>2021</v>
      </c>
      <c r="F219" s="25">
        <v>3000</v>
      </c>
      <c r="G219" s="25">
        <v>3000</v>
      </c>
      <c r="H219" s="47" t="s">
        <v>18</v>
      </c>
      <c r="I219" s="59" t="s">
        <v>46</v>
      </c>
    </row>
    <row r="220" spans="1:9" ht="52" x14ac:dyDescent="0.25">
      <c r="A220" s="25">
        <v>200</v>
      </c>
      <c r="B220" s="4" t="s">
        <v>608</v>
      </c>
      <c r="C220" s="4" t="s">
        <v>127</v>
      </c>
      <c r="D220" s="24" t="s">
        <v>128</v>
      </c>
      <c r="E220" s="24">
        <v>2024</v>
      </c>
      <c r="F220" s="25">
        <v>2100</v>
      </c>
      <c r="G220" s="25">
        <v>2100</v>
      </c>
      <c r="H220" s="47" t="s">
        <v>12</v>
      </c>
      <c r="I220" s="59" t="s">
        <v>46</v>
      </c>
    </row>
    <row r="221" spans="1:9" ht="65" x14ac:dyDescent="0.25">
      <c r="A221" s="25">
        <v>201</v>
      </c>
      <c r="B221" s="4" t="s">
        <v>129</v>
      </c>
      <c r="C221" s="74" t="s">
        <v>130</v>
      </c>
      <c r="D221" s="24" t="s">
        <v>131</v>
      </c>
      <c r="E221" s="24" t="s">
        <v>63</v>
      </c>
      <c r="F221" s="37">
        <v>35446.269999999997</v>
      </c>
      <c r="G221" s="24">
        <v>10000</v>
      </c>
      <c r="H221" s="47" t="s">
        <v>12</v>
      </c>
      <c r="I221" s="24" t="s">
        <v>120</v>
      </c>
    </row>
    <row r="222" spans="1:9" ht="39" x14ac:dyDescent="0.25">
      <c r="A222" s="25">
        <v>202</v>
      </c>
      <c r="B222" s="4" t="s">
        <v>132</v>
      </c>
      <c r="C222" s="4" t="s">
        <v>133</v>
      </c>
      <c r="D222" s="24" t="s">
        <v>51</v>
      </c>
      <c r="E222" s="24" t="s">
        <v>37</v>
      </c>
      <c r="F222" s="24">
        <v>5000</v>
      </c>
      <c r="G222" s="24">
        <v>1000</v>
      </c>
      <c r="H222" s="47" t="s">
        <v>56</v>
      </c>
      <c r="I222" s="24" t="s">
        <v>120</v>
      </c>
    </row>
    <row r="223" spans="1:9" ht="39" x14ac:dyDescent="0.25">
      <c r="A223" s="25">
        <v>203</v>
      </c>
      <c r="B223" s="65" t="s">
        <v>610</v>
      </c>
      <c r="C223" s="88" t="s">
        <v>134</v>
      </c>
      <c r="D223" s="66" t="s">
        <v>62</v>
      </c>
      <c r="E223" s="66" t="s">
        <v>11</v>
      </c>
      <c r="F223" s="66">
        <v>19500</v>
      </c>
      <c r="G223" s="66">
        <v>18300</v>
      </c>
      <c r="H223" s="47" t="s">
        <v>12</v>
      </c>
      <c r="I223" s="66" t="s">
        <v>135</v>
      </c>
    </row>
    <row r="224" spans="1:9" ht="26" x14ac:dyDescent="0.25">
      <c r="A224" s="25">
        <v>204</v>
      </c>
      <c r="B224" s="4" t="s">
        <v>611</v>
      </c>
      <c r="C224" s="74" t="s">
        <v>136</v>
      </c>
      <c r="D224" s="24" t="s">
        <v>137</v>
      </c>
      <c r="E224" s="59" t="s">
        <v>20</v>
      </c>
      <c r="F224" s="59">
        <v>1500</v>
      </c>
      <c r="G224" s="59">
        <v>1500</v>
      </c>
      <c r="H224" s="47" t="s">
        <v>12</v>
      </c>
      <c r="I224" s="59" t="s">
        <v>138</v>
      </c>
    </row>
    <row r="225" spans="1:9" ht="117" x14ac:dyDescent="0.25">
      <c r="A225" s="25">
        <v>205</v>
      </c>
      <c r="B225" s="65" t="s">
        <v>139</v>
      </c>
      <c r="C225" s="88" t="s">
        <v>140</v>
      </c>
      <c r="D225" s="66" t="s">
        <v>62</v>
      </c>
      <c r="E225" s="66" t="s">
        <v>11</v>
      </c>
      <c r="F225" s="66">
        <v>50000</v>
      </c>
      <c r="G225" s="66">
        <v>38000</v>
      </c>
      <c r="H225" s="47" t="s">
        <v>12</v>
      </c>
      <c r="I225" s="66" t="s">
        <v>135</v>
      </c>
    </row>
    <row r="226" spans="1:9" ht="65" x14ac:dyDescent="0.25">
      <c r="A226" s="25">
        <v>206</v>
      </c>
      <c r="B226" s="4" t="s">
        <v>141</v>
      </c>
      <c r="C226" s="74" t="s">
        <v>142</v>
      </c>
      <c r="D226" s="24" t="s">
        <v>143</v>
      </c>
      <c r="E226" s="24" t="s">
        <v>11</v>
      </c>
      <c r="F226" s="24">
        <v>2130</v>
      </c>
      <c r="G226" s="24">
        <v>2130</v>
      </c>
      <c r="H226" s="47" t="s">
        <v>12</v>
      </c>
      <c r="I226" s="59" t="s">
        <v>46</v>
      </c>
    </row>
    <row r="227" spans="1:9" ht="52" x14ac:dyDescent="0.25">
      <c r="A227" s="25">
        <v>207</v>
      </c>
      <c r="B227" s="4" t="s">
        <v>144</v>
      </c>
      <c r="C227" s="74" t="s">
        <v>145</v>
      </c>
      <c r="D227" s="24" t="s">
        <v>128</v>
      </c>
      <c r="E227" s="24">
        <v>2022</v>
      </c>
      <c r="F227" s="25">
        <v>2206</v>
      </c>
      <c r="G227" s="25">
        <v>2206</v>
      </c>
      <c r="H227" s="47" t="s">
        <v>12</v>
      </c>
      <c r="I227" s="59" t="s">
        <v>46</v>
      </c>
    </row>
    <row r="228" spans="1:9" ht="52" x14ac:dyDescent="0.25">
      <c r="A228" s="25">
        <v>208</v>
      </c>
      <c r="B228" s="4" t="s">
        <v>146</v>
      </c>
      <c r="C228" s="74" t="s">
        <v>147</v>
      </c>
      <c r="D228" s="24" t="s">
        <v>148</v>
      </c>
      <c r="E228" s="24" t="s">
        <v>20</v>
      </c>
      <c r="F228" s="25">
        <v>1800</v>
      </c>
      <c r="G228" s="25">
        <v>1800</v>
      </c>
      <c r="H228" s="47" t="s">
        <v>12</v>
      </c>
      <c r="I228" s="59" t="s">
        <v>46</v>
      </c>
    </row>
    <row r="229" spans="1:9" x14ac:dyDescent="0.25">
      <c r="A229" s="113" t="s">
        <v>585</v>
      </c>
      <c r="B229" s="113"/>
      <c r="C229" s="113"/>
      <c r="D229" s="113"/>
      <c r="E229" s="72"/>
      <c r="F229" s="1">
        <f>SUM(F230:F234)</f>
        <v>157000</v>
      </c>
      <c r="G229" s="1">
        <f>SUM(G230:G234)</f>
        <v>137000</v>
      </c>
      <c r="H229" s="72"/>
      <c r="I229" s="72"/>
    </row>
    <row r="230" spans="1:9" ht="26" x14ac:dyDescent="0.25">
      <c r="A230" s="77">
        <v>209</v>
      </c>
      <c r="B230" s="12" t="s">
        <v>171</v>
      </c>
      <c r="C230" s="12" t="s">
        <v>172</v>
      </c>
      <c r="D230" s="24" t="s">
        <v>42</v>
      </c>
      <c r="E230" s="9" t="s">
        <v>75</v>
      </c>
      <c r="F230" s="9">
        <v>16000</v>
      </c>
      <c r="G230" s="9">
        <v>16000</v>
      </c>
      <c r="H230" s="47" t="s">
        <v>18</v>
      </c>
      <c r="I230" s="9" t="s">
        <v>43</v>
      </c>
    </row>
    <row r="231" spans="1:9" ht="52" x14ac:dyDescent="0.25">
      <c r="A231" s="77">
        <v>210</v>
      </c>
      <c r="B231" s="12" t="s">
        <v>173</v>
      </c>
      <c r="C231" s="12" t="s">
        <v>174</v>
      </c>
      <c r="D231" s="24" t="s">
        <v>42</v>
      </c>
      <c r="E231" s="9" t="s">
        <v>75</v>
      </c>
      <c r="F231" s="9">
        <v>30000</v>
      </c>
      <c r="G231" s="9">
        <v>30000</v>
      </c>
      <c r="H231" s="47" t="s">
        <v>18</v>
      </c>
      <c r="I231" s="9" t="s">
        <v>43</v>
      </c>
    </row>
    <row r="232" spans="1:9" ht="52" x14ac:dyDescent="0.25">
      <c r="A232" s="77">
        <v>211</v>
      </c>
      <c r="B232" s="12" t="s">
        <v>175</v>
      </c>
      <c r="C232" s="12" t="s">
        <v>176</v>
      </c>
      <c r="D232" s="95" t="s">
        <v>51</v>
      </c>
      <c r="E232" s="9" t="s">
        <v>177</v>
      </c>
      <c r="F232" s="9">
        <v>50000</v>
      </c>
      <c r="G232" s="9">
        <v>30000</v>
      </c>
      <c r="H232" s="47" t="s">
        <v>178</v>
      </c>
      <c r="I232" s="9" t="s">
        <v>43</v>
      </c>
    </row>
    <row r="233" spans="1:9" ht="26" x14ac:dyDescent="0.25">
      <c r="A233" s="77">
        <v>212</v>
      </c>
      <c r="B233" s="4" t="s">
        <v>179</v>
      </c>
      <c r="C233" s="4" t="s">
        <v>180</v>
      </c>
      <c r="D233" s="24" t="s">
        <v>62</v>
      </c>
      <c r="E233" s="24" t="s">
        <v>11</v>
      </c>
      <c r="F233" s="24">
        <v>1000</v>
      </c>
      <c r="G233" s="24">
        <v>1000</v>
      </c>
      <c r="H233" s="47" t="s">
        <v>178</v>
      </c>
      <c r="I233" s="24" t="s">
        <v>181</v>
      </c>
    </row>
    <row r="234" spans="1:9" s="101" customFormat="1" ht="39" x14ac:dyDescent="0.25">
      <c r="A234" s="77">
        <v>213</v>
      </c>
      <c r="B234" s="54" t="s">
        <v>598</v>
      </c>
      <c r="C234" s="54" t="s">
        <v>599</v>
      </c>
      <c r="D234" s="24" t="s">
        <v>62</v>
      </c>
      <c r="E234" s="24" t="s">
        <v>37</v>
      </c>
      <c r="F234" s="37">
        <v>60000</v>
      </c>
      <c r="G234" s="37">
        <v>60000</v>
      </c>
      <c r="H234" s="47" t="s">
        <v>178</v>
      </c>
      <c r="I234" s="24" t="s">
        <v>43</v>
      </c>
    </row>
    <row r="235" spans="1:9" x14ac:dyDescent="0.25">
      <c r="A235" s="114" t="s">
        <v>616</v>
      </c>
      <c r="B235" s="114"/>
      <c r="C235" s="114"/>
      <c r="D235" s="114"/>
      <c r="E235" s="114"/>
      <c r="F235" s="17">
        <f>SUM(F236+F248)</f>
        <v>488016.69</v>
      </c>
      <c r="G235" s="17">
        <f>SUM(G236+G248)</f>
        <v>457016.69</v>
      </c>
      <c r="H235" s="17"/>
      <c r="I235" s="17"/>
    </row>
    <row r="236" spans="1:9" x14ac:dyDescent="0.25">
      <c r="A236" s="113" t="s">
        <v>612</v>
      </c>
      <c r="B236" s="113"/>
      <c r="C236" s="113"/>
      <c r="D236" s="113"/>
      <c r="E236" s="72"/>
      <c r="F236" s="1">
        <f>SUM(F237:F247)</f>
        <v>463250</v>
      </c>
      <c r="G236" s="38">
        <f>SUM(G237:G247)</f>
        <v>433250</v>
      </c>
      <c r="H236" s="1"/>
      <c r="I236" s="1"/>
    </row>
    <row r="237" spans="1:9" ht="26" x14ac:dyDescent="0.25">
      <c r="A237" s="99">
        <v>214</v>
      </c>
      <c r="B237" s="22" t="s">
        <v>8</v>
      </c>
      <c r="C237" s="12" t="s">
        <v>9</v>
      </c>
      <c r="D237" s="24" t="s">
        <v>10</v>
      </c>
      <c r="E237" s="24" t="s">
        <v>11</v>
      </c>
      <c r="F237" s="10">
        <v>7600</v>
      </c>
      <c r="G237" s="24">
        <v>7600</v>
      </c>
      <c r="H237" s="47" t="s">
        <v>12</v>
      </c>
      <c r="I237" s="24" t="s">
        <v>13</v>
      </c>
    </row>
    <row r="238" spans="1:9" ht="52" x14ac:dyDescent="0.25">
      <c r="A238" s="99">
        <v>215</v>
      </c>
      <c r="B238" s="3" t="s">
        <v>14</v>
      </c>
      <c r="C238" s="12" t="s">
        <v>15</v>
      </c>
      <c r="D238" s="24" t="s">
        <v>10</v>
      </c>
      <c r="E238" s="24" t="s">
        <v>11</v>
      </c>
      <c r="F238" s="16">
        <f>5000+1800+2000+1600+1600+30000+18000</f>
        <v>60000</v>
      </c>
      <c r="G238" s="24">
        <v>60000</v>
      </c>
      <c r="H238" s="47" t="s">
        <v>12</v>
      </c>
      <c r="I238" s="24" t="s">
        <v>13</v>
      </c>
    </row>
    <row r="239" spans="1:9" ht="26" x14ac:dyDescent="0.25">
      <c r="A239" s="99">
        <v>216</v>
      </c>
      <c r="B239" s="4" t="s">
        <v>16</v>
      </c>
      <c r="C239" s="12" t="s">
        <v>17</v>
      </c>
      <c r="D239" s="24" t="s">
        <v>10</v>
      </c>
      <c r="E239" s="9" t="s">
        <v>11</v>
      </c>
      <c r="F239" s="9">
        <v>18552</v>
      </c>
      <c r="G239" s="9">
        <v>18552</v>
      </c>
      <c r="H239" s="47" t="s">
        <v>18</v>
      </c>
      <c r="I239" s="24" t="s">
        <v>13</v>
      </c>
    </row>
    <row r="240" spans="1:9" ht="65" x14ac:dyDescent="0.25">
      <c r="A240" s="99">
        <v>217</v>
      </c>
      <c r="B240" s="39" t="s">
        <v>588</v>
      </c>
      <c r="C240" s="39" t="s">
        <v>19</v>
      </c>
      <c r="D240" s="24" t="s">
        <v>10</v>
      </c>
      <c r="E240" s="40" t="s">
        <v>20</v>
      </c>
      <c r="F240" s="41">
        <v>100000</v>
      </c>
      <c r="G240" s="41">
        <v>100000</v>
      </c>
      <c r="H240" s="47" t="s">
        <v>12</v>
      </c>
      <c r="I240" s="41" t="s">
        <v>13</v>
      </c>
    </row>
    <row r="241" spans="1:9" ht="39" x14ac:dyDescent="0.25">
      <c r="A241" s="99">
        <v>218</v>
      </c>
      <c r="B241" s="39" t="s">
        <v>586</v>
      </c>
      <c r="C241" s="39" t="s">
        <v>587</v>
      </c>
      <c r="D241" s="24" t="s">
        <v>10</v>
      </c>
      <c r="E241" s="40" t="s">
        <v>20</v>
      </c>
      <c r="F241" s="40">
        <v>200000</v>
      </c>
      <c r="G241" s="40">
        <v>200000</v>
      </c>
      <c r="H241" s="47" t="s">
        <v>12</v>
      </c>
      <c r="I241" s="41" t="s">
        <v>13</v>
      </c>
    </row>
    <row r="242" spans="1:9" ht="26" x14ac:dyDescent="0.25">
      <c r="A242" s="99">
        <v>219</v>
      </c>
      <c r="B242" s="4" t="s">
        <v>21</v>
      </c>
      <c r="C242" s="4" t="s">
        <v>22</v>
      </c>
      <c r="D242" s="24" t="s">
        <v>10</v>
      </c>
      <c r="E242" s="24" t="s">
        <v>23</v>
      </c>
      <c r="F242" s="24">
        <v>60000</v>
      </c>
      <c r="G242" s="24">
        <v>30000</v>
      </c>
      <c r="H242" s="47" t="s">
        <v>12</v>
      </c>
      <c r="I242" s="24" t="s">
        <v>13</v>
      </c>
    </row>
    <row r="243" spans="1:9" ht="39" x14ac:dyDescent="0.25">
      <c r="A243" s="99">
        <v>220</v>
      </c>
      <c r="B243" s="91" t="s">
        <v>162</v>
      </c>
      <c r="C243" s="91" t="s">
        <v>163</v>
      </c>
      <c r="D243" s="59" t="s">
        <v>164</v>
      </c>
      <c r="E243" s="59">
        <v>2022</v>
      </c>
      <c r="F243" s="59">
        <v>2867</v>
      </c>
      <c r="G243" s="59">
        <v>2867</v>
      </c>
      <c r="H243" s="47" t="s">
        <v>18</v>
      </c>
      <c r="I243" s="42" t="s">
        <v>165</v>
      </c>
    </row>
    <row r="244" spans="1:9" ht="39" x14ac:dyDescent="0.25">
      <c r="A244" s="99">
        <v>221</v>
      </c>
      <c r="B244" s="91" t="s">
        <v>166</v>
      </c>
      <c r="C244" s="91" t="s">
        <v>167</v>
      </c>
      <c r="D244" s="59" t="s">
        <v>168</v>
      </c>
      <c r="E244" s="59">
        <v>2023</v>
      </c>
      <c r="F244" s="59">
        <v>2058</v>
      </c>
      <c r="G244" s="59">
        <v>2058</v>
      </c>
      <c r="H244" s="47" t="s">
        <v>18</v>
      </c>
      <c r="I244" s="42" t="s">
        <v>165</v>
      </c>
    </row>
    <row r="245" spans="1:9" ht="26" x14ac:dyDescent="0.25">
      <c r="A245" s="99">
        <v>222</v>
      </c>
      <c r="B245" s="12" t="s">
        <v>169</v>
      </c>
      <c r="C245" s="12" t="s">
        <v>170</v>
      </c>
      <c r="D245" s="9" t="s">
        <v>62</v>
      </c>
      <c r="E245" s="9" t="s">
        <v>11</v>
      </c>
      <c r="F245" s="9">
        <v>9000</v>
      </c>
      <c r="G245" s="9">
        <v>9000</v>
      </c>
      <c r="H245" s="47" t="s">
        <v>18</v>
      </c>
      <c r="I245" s="9" t="s">
        <v>28</v>
      </c>
    </row>
    <row r="246" spans="1:9" ht="78" x14ac:dyDescent="0.25">
      <c r="A246" s="99">
        <v>223</v>
      </c>
      <c r="B246" s="4" t="s">
        <v>49</v>
      </c>
      <c r="C246" s="4" t="s">
        <v>50</v>
      </c>
      <c r="D246" s="24" t="s">
        <v>51</v>
      </c>
      <c r="E246" s="24" t="s">
        <v>11</v>
      </c>
      <c r="F246" s="59">
        <v>1373</v>
      </c>
      <c r="G246" s="59">
        <v>1373</v>
      </c>
      <c r="H246" s="47" t="s">
        <v>12</v>
      </c>
      <c r="I246" s="59" t="s">
        <v>52</v>
      </c>
    </row>
    <row r="247" spans="1:9" ht="56.25" customHeight="1" x14ac:dyDescent="0.25">
      <c r="A247" s="99">
        <v>224</v>
      </c>
      <c r="B247" s="4" t="s">
        <v>590</v>
      </c>
      <c r="C247" s="4" t="s">
        <v>591</v>
      </c>
      <c r="D247" s="24" t="s">
        <v>42</v>
      </c>
      <c r="E247" s="24">
        <v>2021</v>
      </c>
      <c r="F247" s="25">
        <v>1800</v>
      </c>
      <c r="G247" s="24">
        <v>1800</v>
      </c>
      <c r="H247" s="47" t="s">
        <v>12</v>
      </c>
      <c r="I247" s="24" t="s">
        <v>43</v>
      </c>
    </row>
    <row r="248" spans="1:9" x14ac:dyDescent="0.25">
      <c r="A248" s="115" t="s">
        <v>613</v>
      </c>
      <c r="B248" s="116"/>
      <c r="C248" s="116"/>
      <c r="D248" s="117"/>
      <c r="E248" s="72"/>
      <c r="F248" s="1">
        <f>SUM(F249:F257)</f>
        <v>24766.690000000002</v>
      </c>
      <c r="G248" s="1">
        <f>SUM(G249:G257)</f>
        <v>23766.690000000002</v>
      </c>
      <c r="H248" s="1"/>
      <c r="I248" s="1"/>
    </row>
    <row r="249" spans="1:9" ht="26" x14ac:dyDescent="0.25">
      <c r="A249" s="99">
        <v>225</v>
      </c>
      <c r="B249" s="12" t="s">
        <v>24</v>
      </c>
      <c r="C249" s="12" t="s">
        <v>25</v>
      </c>
      <c r="D249" s="24" t="s">
        <v>26</v>
      </c>
      <c r="E249" s="9" t="s">
        <v>27</v>
      </c>
      <c r="F249" s="9">
        <v>1100</v>
      </c>
      <c r="G249" s="9">
        <v>1100</v>
      </c>
      <c r="H249" s="47" t="s">
        <v>12</v>
      </c>
      <c r="I249" s="9" t="s">
        <v>28</v>
      </c>
    </row>
    <row r="250" spans="1:9" ht="26" x14ac:dyDescent="0.25">
      <c r="A250" s="99">
        <v>226</v>
      </c>
      <c r="B250" s="12" t="s">
        <v>29</v>
      </c>
      <c r="C250" s="12" t="s">
        <v>30</v>
      </c>
      <c r="D250" s="9" t="s">
        <v>31</v>
      </c>
      <c r="E250" s="9" t="s">
        <v>27</v>
      </c>
      <c r="F250" s="9">
        <v>1300</v>
      </c>
      <c r="G250" s="9">
        <v>1300</v>
      </c>
      <c r="H250" s="47" t="s">
        <v>12</v>
      </c>
      <c r="I250" s="9" t="s">
        <v>28</v>
      </c>
    </row>
    <row r="251" spans="1:9" ht="26" x14ac:dyDescent="0.25">
      <c r="A251" s="99">
        <v>227</v>
      </c>
      <c r="B251" s="12" t="s">
        <v>32</v>
      </c>
      <c r="C251" s="12" t="s">
        <v>33</v>
      </c>
      <c r="D251" s="24" t="s">
        <v>34</v>
      </c>
      <c r="E251" s="9" t="s">
        <v>27</v>
      </c>
      <c r="F251" s="9">
        <v>1050</v>
      </c>
      <c r="G251" s="9">
        <v>1050</v>
      </c>
      <c r="H251" s="47" t="s">
        <v>12</v>
      </c>
      <c r="I251" s="9" t="s">
        <v>28</v>
      </c>
    </row>
    <row r="252" spans="1:9" ht="26" x14ac:dyDescent="0.25">
      <c r="A252" s="99">
        <v>228</v>
      </c>
      <c r="B252" s="12" t="s">
        <v>589</v>
      </c>
      <c r="C252" s="91" t="s">
        <v>35</v>
      </c>
      <c r="D252" s="24" t="s">
        <v>36</v>
      </c>
      <c r="E252" s="9" t="s">
        <v>37</v>
      </c>
      <c r="F252" s="100">
        <v>1316.69</v>
      </c>
      <c r="G252" s="100">
        <v>1316.69</v>
      </c>
      <c r="H252" s="47" t="s">
        <v>12</v>
      </c>
      <c r="I252" s="9" t="s">
        <v>28</v>
      </c>
    </row>
    <row r="253" spans="1:9" ht="26" x14ac:dyDescent="0.25">
      <c r="A253" s="99">
        <v>229</v>
      </c>
      <c r="B253" s="12" t="s">
        <v>38</v>
      </c>
      <c r="C253" s="91" t="s">
        <v>39</v>
      </c>
      <c r="D253" s="24" t="s">
        <v>40</v>
      </c>
      <c r="E253" s="9" t="s">
        <v>41</v>
      </c>
      <c r="F253" s="100">
        <v>7500</v>
      </c>
      <c r="G253" s="100">
        <v>7500</v>
      </c>
      <c r="H253" s="47" t="s">
        <v>12</v>
      </c>
      <c r="I253" s="9" t="s">
        <v>28</v>
      </c>
    </row>
    <row r="254" spans="1:9" ht="26" x14ac:dyDescent="0.25">
      <c r="A254" s="99">
        <v>230</v>
      </c>
      <c r="B254" s="4" t="s">
        <v>594</v>
      </c>
      <c r="C254" s="4" t="s">
        <v>44</v>
      </c>
      <c r="D254" s="24" t="s">
        <v>45</v>
      </c>
      <c r="E254" s="24" t="s">
        <v>11</v>
      </c>
      <c r="F254" s="25">
        <v>2500</v>
      </c>
      <c r="G254" s="25">
        <v>2500</v>
      </c>
      <c r="H254" s="47" t="s">
        <v>12</v>
      </c>
      <c r="I254" s="59" t="s">
        <v>46</v>
      </c>
    </row>
    <row r="255" spans="1:9" x14ac:dyDescent="0.25">
      <c r="A255" s="99">
        <v>231</v>
      </c>
      <c r="B255" s="4" t="s">
        <v>595</v>
      </c>
      <c r="C255" s="4" t="s">
        <v>47</v>
      </c>
      <c r="D255" s="24" t="s">
        <v>48</v>
      </c>
      <c r="E255" s="59" t="s">
        <v>27</v>
      </c>
      <c r="F255" s="59">
        <v>3200</v>
      </c>
      <c r="G255" s="59">
        <v>3200</v>
      </c>
      <c r="H255" s="47" t="s">
        <v>12</v>
      </c>
      <c r="I255" s="24" t="s">
        <v>28</v>
      </c>
    </row>
    <row r="256" spans="1:9" ht="39" x14ac:dyDescent="0.25">
      <c r="A256" s="99">
        <v>232</v>
      </c>
      <c r="B256" s="4" t="s">
        <v>592</v>
      </c>
      <c r="C256" s="4" t="s">
        <v>593</v>
      </c>
      <c r="D256" s="24" t="s">
        <v>48</v>
      </c>
      <c r="E256" s="24" t="s">
        <v>11</v>
      </c>
      <c r="F256" s="59">
        <v>1800</v>
      </c>
      <c r="G256" s="59">
        <v>1800</v>
      </c>
      <c r="H256" s="47" t="s">
        <v>12</v>
      </c>
      <c r="I256" s="59" t="s">
        <v>52</v>
      </c>
    </row>
    <row r="257" spans="1:9" ht="26" x14ac:dyDescent="0.25">
      <c r="A257" s="99">
        <v>233</v>
      </c>
      <c r="B257" s="4" t="s">
        <v>53</v>
      </c>
      <c r="C257" s="4" t="s">
        <v>54</v>
      </c>
      <c r="D257" s="24" t="s">
        <v>51</v>
      </c>
      <c r="E257" s="24" t="s">
        <v>55</v>
      </c>
      <c r="F257" s="59">
        <v>5000</v>
      </c>
      <c r="G257" s="59">
        <v>4000</v>
      </c>
      <c r="H257" s="47" t="s">
        <v>56</v>
      </c>
      <c r="I257" s="59" t="s">
        <v>52</v>
      </c>
    </row>
  </sheetData>
  <mergeCells count="23">
    <mergeCell ref="A179:D179"/>
    <mergeCell ref="A184:E184"/>
    <mergeCell ref="A3:E3"/>
    <mergeCell ref="A4:D4"/>
    <mergeCell ref="A66:D66"/>
    <mergeCell ref="A78:D78"/>
    <mergeCell ref="A94:D94"/>
    <mergeCell ref="A2:E2"/>
    <mergeCell ref="A229:D229"/>
    <mergeCell ref="A235:E235"/>
    <mergeCell ref="A236:D236"/>
    <mergeCell ref="A248:D248"/>
    <mergeCell ref="A146:D146"/>
    <mergeCell ref="A160:D160"/>
    <mergeCell ref="A185:D185"/>
    <mergeCell ref="A191:D191"/>
    <mergeCell ref="A193:E193"/>
    <mergeCell ref="A194:D194"/>
    <mergeCell ref="A207:D207"/>
    <mergeCell ref="A212:D212"/>
    <mergeCell ref="A169:D169"/>
    <mergeCell ref="A168:E168"/>
    <mergeCell ref="A173:D173"/>
  </mergeCells>
  <phoneticPr fontId="1" type="noConversion"/>
  <dataValidations count="1">
    <dataValidation type="decimal" allowBlank="1" showInputMessage="1" showErrorMessage="1" sqref="F218">
      <formula1>0</formula1>
      <formula2>9.99999999999999E+22</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项目表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2022-01-05T01:54:18Z</dcterms:modified>
</cp:coreProperties>
</file>