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预算公开已审核\2018年预算公开（经建）\"/>
    </mc:Choice>
  </mc:AlternateContent>
  <bookViews>
    <workbookView xWindow="0" yWindow="0" windowWidth="23895" windowHeight="9930"/>
  </bookViews>
  <sheets>
    <sheet name="封皮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calcPr calcId="152511"/>
</workbook>
</file>

<file path=xl/calcChain.xml><?xml version="1.0" encoding="utf-8"?>
<calcChain xmlns="http://schemas.openxmlformats.org/spreadsheetml/2006/main">
  <c r="AA9" i="14" l="1"/>
  <c r="Z9" i="14"/>
  <c r="X9" i="14"/>
  <c r="W9" i="14"/>
  <c r="M9" i="14"/>
  <c r="L9" i="14"/>
  <c r="D9" i="14"/>
  <c r="C9" i="14"/>
  <c r="C7" i="10"/>
  <c r="C6" i="9"/>
  <c r="C5" i="9"/>
  <c r="C18" i="8"/>
  <c r="C17" i="8"/>
  <c r="C16" i="8"/>
  <c r="C15" i="8"/>
  <c r="C14" i="8"/>
  <c r="C13" i="8"/>
  <c r="C12" i="8"/>
  <c r="C11" i="8"/>
  <c r="C10" i="8"/>
  <c r="C9" i="8"/>
  <c r="C8" i="8"/>
  <c r="F7" i="8"/>
  <c r="E7" i="8"/>
  <c r="C7" i="8"/>
  <c r="C6" i="8"/>
  <c r="D5" i="8"/>
  <c r="C5" i="8"/>
  <c r="D45" i="6"/>
  <c r="B38" i="6"/>
  <c r="F7" i="6"/>
  <c r="F6" i="6"/>
  <c r="F38" i="6" s="1"/>
  <c r="F45" i="6" s="1"/>
  <c r="D45" i="3"/>
  <c r="B45" i="3"/>
  <c r="F38" i="3"/>
  <c r="F45" i="3" s="1"/>
  <c r="F12" i="3"/>
  <c r="F7" i="3"/>
  <c r="F6" i="3"/>
</calcChain>
</file>

<file path=xl/sharedStrings.xml><?xml version="1.0" encoding="utf-8"?>
<sst xmlns="http://schemas.openxmlformats.org/spreadsheetml/2006/main" count="497" uniqueCount="261">
  <si>
    <t>2018年部门综合预算公开报表</t>
  </si>
  <si>
    <t>部门名称：镇安县移民（脱贫）搬迁工作办公室</t>
  </si>
  <si>
    <t>部门主要负责人审签情况：</t>
  </si>
  <si>
    <t>目录</t>
  </si>
  <si>
    <t>是否空表</t>
  </si>
  <si>
    <t>公开空表理由</t>
  </si>
  <si>
    <t>表1</t>
  </si>
  <si>
    <t>2018年部门综合预算收支总表</t>
  </si>
  <si>
    <t>否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</si>
  <si>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</si>
  <si>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</si>
  <si>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</si>
  <si>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</si>
  <si>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</si>
  <si>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</si>
  <si>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</si>
  <si>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</si>
  <si>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</si>
  <si>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</si>
  <si>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</si>
  <si>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</si>
  <si>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</si>
  <si>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</si>
  <si>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</si>
  <si>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</si>
  <si>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是</t>
  </si>
  <si>
    <t>没有政府性基金收支</t>
  </si>
  <si>
    <t>表10</t>
  </si>
  <si>
    <t>2018年部门综合预算专项业务经费支出表</t>
  </si>
  <si>
    <t>表11</t>
  </si>
  <si>
    <t>2018年部门综合预算政府采购（资产配置、购买服务）预算表</t>
  </si>
  <si>
    <t>没有安排政府采购</t>
  </si>
  <si>
    <t>表12</t>
  </si>
  <si>
    <t>2018年部门综合预算一般公共预算拨款“三公”经费及会议费、培训费支出预算表</t>
  </si>
  <si>
    <t>表13</t>
  </si>
  <si>
    <t>2018年部门专项业务经费一级项目绩效目标表</t>
  </si>
  <si>
    <t>表14</t>
  </si>
  <si>
    <t>2018年部门部门整体支出绩效目标表</t>
  </si>
  <si>
    <t>表15</t>
  </si>
  <si>
    <t>2018年专项资金整体绩效目标表</t>
  </si>
  <si>
    <t xml:space="preserve">          表1</t>
  </si>
  <si>
    <t xml:space="preserve">      单位：万元</t>
  </si>
  <si>
    <t>收入</t>
  </si>
  <si>
    <t>支出</t>
  </si>
  <si>
    <t>项目</t>
  </si>
  <si>
    <t>预算数</t>
  </si>
  <si>
    <t>支出功能分科目（按大类）</t>
  </si>
  <si>
    <t>支出经济科目（按大类）</t>
  </si>
  <si>
    <t>一、部门预算</t>
  </si>
  <si>
    <t>1、财政拨款</t>
  </si>
  <si>
    <t>1、一般公共服务支出</t>
  </si>
  <si>
    <t>1、人员经费和公用经费支出</t>
  </si>
  <si>
    <t>（1）一般公共预算拨款</t>
  </si>
  <si>
    <t>2、外交支出</t>
  </si>
  <si>
    <t>（1）工资福利支出</t>
  </si>
  <si>
    <t>其中：专项资金列入部门预算的项目</t>
  </si>
  <si>
    <t>3、国防支出</t>
  </si>
  <si>
    <t>（2）商品和服务支出</t>
  </si>
  <si>
    <t>（2）政府性基金拨款</t>
  </si>
  <si>
    <t>4、公共安全支出</t>
  </si>
  <si>
    <t>（3）对个人和家庭的补助</t>
  </si>
  <si>
    <t>（3）国有资本经营预算收入</t>
  </si>
  <si>
    <t>5、教育支出</t>
  </si>
  <si>
    <t>（4）资本性支出</t>
  </si>
  <si>
    <t>2、上级补助收入</t>
  </si>
  <si>
    <t>6、科学技术支出</t>
  </si>
  <si>
    <t>2、专项业务经费支出</t>
  </si>
  <si>
    <t>3、事业收入</t>
  </si>
  <si>
    <t>7、文化体育与传媒支出</t>
  </si>
  <si>
    <t>其中：纳入财政专户管理的收费</t>
  </si>
  <si>
    <t>8、社会保障和就业支出</t>
  </si>
  <si>
    <t>4、事业单位经营收入</t>
  </si>
  <si>
    <t>9、社会保险基金支出</t>
  </si>
  <si>
    <t>5、附属单位上缴收入</t>
  </si>
  <si>
    <t>10、医疗卫生与计划生育支出</t>
  </si>
  <si>
    <t>（4）债务利息及费用支出</t>
  </si>
  <si>
    <t>6、其他收入</t>
  </si>
  <si>
    <t>11、节能环保支出</t>
  </si>
  <si>
    <t>（5）资本性支出（基本建设）</t>
  </si>
  <si>
    <t>12、城乡社区支出</t>
  </si>
  <si>
    <t>（6）资本性支出</t>
  </si>
  <si>
    <t>13、农林水支出</t>
  </si>
  <si>
    <t>（7）对企业补助（基本建设）</t>
  </si>
  <si>
    <t>14、交通运输支出</t>
  </si>
  <si>
    <t>（8）对企业补助</t>
  </si>
  <si>
    <t>15、资源勘探信息等支出</t>
  </si>
  <si>
    <t>（9）对社会保障基金补助</t>
  </si>
  <si>
    <t>16、商业服务业等支出</t>
  </si>
  <si>
    <t>（10）其他支出</t>
  </si>
  <si>
    <t>17、金融支出</t>
  </si>
  <si>
    <t>3、上缴上级支出</t>
  </si>
  <si>
    <t>18、援助其他地区支出</t>
  </si>
  <si>
    <t>4、事业单位经营支出</t>
  </si>
  <si>
    <t>19、国土海洋气象等支出</t>
  </si>
  <si>
    <t>5、对附属单位补助支出</t>
  </si>
  <si>
    <t>20、住房保障支出</t>
  </si>
  <si>
    <t>21、粮油物资储备支出</t>
  </si>
  <si>
    <t>22、国有资本经营预算支出</t>
  </si>
  <si>
    <t>23、预备费</t>
  </si>
  <si>
    <t>24、其他支出</t>
  </si>
  <si>
    <t>25、转移性支出</t>
  </si>
  <si>
    <t>26、债务还本支出</t>
  </si>
  <si>
    <t>27、债务付息支出</t>
  </si>
  <si>
    <t>28、债务发行费用支出</t>
  </si>
  <si>
    <t>本年收入合计</t>
  </si>
  <si>
    <t>本年支出合计</t>
  </si>
  <si>
    <t>用事业基金弥补收入差额</t>
  </si>
  <si>
    <t>结转下年</t>
  </si>
  <si>
    <t>上年实户资金余额</t>
  </si>
  <si>
    <t>未安排支出的实户资金</t>
  </si>
  <si>
    <t>上年结转</t>
  </si>
  <si>
    <t>其中；财政拨款资金结转</t>
  </si>
  <si>
    <t>非财政拨款资金结余</t>
  </si>
  <si>
    <t xml:space="preserve"> </t>
  </si>
  <si>
    <t>收入总计</t>
  </si>
  <si>
    <t>支出总计</t>
  </si>
  <si>
    <t>单位：万元</t>
  </si>
  <si>
    <t>单位名称</t>
  </si>
  <si>
    <t>总计</t>
  </si>
  <si>
    <t>部门预算</t>
  </si>
  <si>
    <t>合计</t>
  </si>
  <si>
    <t>小计</t>
  </si>
  <si>
    <t>其中：专项资金列入部门预算项目</t>
  </si>
  <si>
    <t>政府性基金拨款</t>
  </si>
  <si>
    <t>事业收入</t>
  </si>
  <si>
    <t>事业单位经营收入</t>
  </si>
  <si>
    <t>对附属单位上缴收入</t>
  </si>
  <si>
    <t>其他收入</t>
  </si>
  <si>
    <t>镇安县移民(脱贫)搬迁工作办公室</t>
  </si>
  <si>
    <t>单位编码</t>
  </si>
  <si>
    <t>公共预算拨款</t>
  </si>
  <si>
    <t>县移民办</t>
  </si>
  <si>
    <t xml:space="preserve">          表4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</si>
  <si>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</si>
  <si>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</si>
  <si>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</si>
  <si>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</si>
  <si>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</si>
  <si>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</si>
  <si>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保障性安居工程支出</t>
  </si>
  <si>
    <t>其他保障性安居工程支出</t>
  </si>
  <si>
    <t>业务经费</t>
  </si>
  <si>
    <t>生态避灾搬迁县级配套200万元</t>
  </si>
  <si>
    <t>经济科目编码</t>
  </si>
  <si>
    <t>经济科目名称</t>
  </si>
  <si>
    <t>工资福利支出</t>
  </si>
  <si>
    <t>基本工资支出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</si>
  <si>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</si>
  <si>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</si>
  <si>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</si>
  <si>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</si>
  <si>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</si>
  <si>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</si>
  <si>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</si>
  <si>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</si>
  <si>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</si>
  <si>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</si>
  <si>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</si>
  <si>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</si>
  <si>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</si>
  <si>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30217</t>
  </si>
  <si>
    <t xml:space="preserve">  公务接待费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</si>
  <si>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</si>
  <si>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</si>
  <si>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</si>
  <si>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</si>
  <si>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</si>
  <si>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</si>
  <si>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</si>
  <si>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</t>
  </si>
  <si>
    <t>避灾生态搬迁县级配套</t>
  </si>
  <si>
    <t>2210199</t>
  </si>
  <si>
    <t xml:space="preserve">          表9</t>
  </si>
  <si>
    <t>一、政府性基金拨款</t>
  </si>
  <si>
    <t>一、科学技术支出</t>
  </si>
  <si>
    <t>一、人员经费和公用经费支出</t>
  </si>
  <si>
    <t>二、文化体育与传媒支出</t>
  </si>
  <si>
    <t>三、社会保障和就业支出</t>
  </si>
  <si>
    <t>四、节能环保支出</t>
  </si>
  <si>
    <t>五、城乡社区支出</t>
  </si>
  <si>
    <t>资本性支出</t>
  </si>
  <si>
    <t>六、农林水支出</t>
  </si>
  <si>
    <t>二、专项业务经费支出</t>
  </si>
  <si>
    <t>七、交通运输支出</t>
  </si>
  <si>
    <t>八、资源勘探信息等支出</t>
  </si>
  <si>
    <t>九、商业服务业等支出</t>
  </si>
  <si>
    <t>十、金融支出</t>
  </si>
  <si>
    <t>债务利息及费用支出</t>
  </si>
  <si>
    <t>十一、其他支出</t>
  </si>
  <si>
    <t>资本性支出（基本建设）</t>
  </si>
  <si>
    <t>十二、转移性支出</t>
  </si>
  <si>
    <t>十三、债务还本支出</t>
  </si>
  <si>
    <t>对企业补助（基本建设）</t>
  </si>
  <si>
    <t>十四、债务付息支出</t>
  </si>
  <si>
    <t>对企业补助</t>
  </si>
  <si>
    <t>十五、债务发行费用支出</t>
  </si>
  <si>
    <t>对社会保障基金补助</t>
  </si>
  <si>
    <t>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</si>
  <si>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</si>
  <si>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</si>
  <si>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</si>
  <si>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</si>
  <si>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</si>
  <si>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</si>
  <si>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完成2018年全县避灾生态搬迁1000户，2017年400户避灾生态搬迁要搬迁入住等工作所需的经费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</si>
  <si>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</si>
  <si>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</si>
  <si>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</si>
  <si>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</si>
  <si>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</si>
  <si>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</si>
  <si>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</si>
  <si>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</si>
  <si>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</si>
  <si>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</si>
  <si>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</si>
  <si>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</si>
  <si>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**</t>
  </si>
  <si>
    <t>2017年</t>
  </si>
  <si>
    <t>2018年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</si>
  <si>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</si>
  <si>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</si>
  <si>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</si>
  <si>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</si>
  <si>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</si>
  <si>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</si>
  <si>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</si>
  <si>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</si>
  <si>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</si>
  <si>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</si>
  <si>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</si>
  <si>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</si>
  <si>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</si>
  <si>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</si>
  <si>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</si>
  <si>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</si>
  <si>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</si>
  <si>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</si>
  <si>
    <t>用事业基金弥补收支差额</t>
    <phoneticPr fontId="9" type="noConversion"/>
  </si>
  <si>
    <t>上年结转</t>
    <phoneticPr fontId="9" type="noConversion"/>
  </si>
  <si>
    <t>小计</t>
    <phoneticPr fontId="9" type="noConversion"/>
  </si>
  <si>
    <t>其中：专项资金列入部门预算项目</t>
    <phoneticPr fontId="9" type="noConversion"/>
  </si>
  <si>
    <t>表2</t>
    <phoneticPr fontId="9" type="noConversion"/>
  </si>
  <si>
    <t>2018年部门综合预算收入总表</t>
    <phoneticPr fontId="9" type="noConversion"/>
  </si>
  <si>
    <t>单位：万元</t>
    <phoneticPr fontId="9" type="noConversion"/>
  </si>
  <si>
    <t>单位编码</t>
    <phoneticPr fontId="9" type="noConversion"/>
  </si>
  <si>
    <t>单位名称</t>
    <phoneticPr fontId="9" type="noConversion"/>
  </si>
  <si>
    <t>总计</t>
    <phoneticPr fontId="9" type="noConversion"/>
  </si>
  <si>
    <t>部门预算</t>
    <phoneticPr fontId="9" type="noConversion"/>
  </si>
  <si>
    <t>合计</t>
    <phoneticPr fontId="9" type="noConversion"/>
  </si>
  <si>
    <t>一般公共预算拨款</t>
    <phoneticPr fontId="9" type="noConversion"/>
  </si>
  <si>
    <t>政府性基金拨款</t>
    <phoneticPr fontId="9" type="noConversion"/>
  </si>
  <si>
    <t>上级补助收入</t>
    <phoneticPr fontId="9" type="noConversion"/>
  </si>
  <si>
    <t>事业收入</t>
    <phoneticPr fontId="9" type="noConversion"/>
  </si>
  <si>
    <t>事业单位经营收入</t>
    <phoneticPr fontId="9" type="noConversion"/>
  </si>
  <si>
    <t>对附属单位上缴收入</t>
    <phoneticPr fontId="9" type="noConversion"/>
  </si>
  <si>
    <t>上年实户资金余额（非财政性资金）</t>
    <phoneticPr fontId="9" type="noConversion"/>
  </si>
  <si>
    <t>表8</t>
    <phoneticPr fontId="8" type="noConversion"/>
  </si>
  <si>
    <t>保密审查情况：</t>
    <phoneticPr fontId="8" type="noConversion"/>
  </si>
  <si>
    <t>已审查</t>
    <phoneticPr fontId="8" type="noConversion"/>
  </si>
  <si>
    <t>已审签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</si>
</sst>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2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8" sqref="D8"/>
    </sheetView>
  </sheetViews>
  <sheetFormatPr defaultColWidth="9" defaultRowHeight="13.5" x14ac:dyDescent="0.15"/>
  <sheetData>
    <row r="1" spans="1:4" ht="140.25" customHeight="1" x14ac:dyDescent="0.15">
      <c r="A1" s="27" t="s">
        <v>0</v>
      </c>
    </row>
    <row r="2" spans="1:4" ht="65.25" customHeight="1" x14ac:dyDescent="0.15">
      <c r="A2" s="28" t="s">
        <v>1</v>
      </c>
      <c r="B2" s="28"/>
    </row>
    <row r="3" spans="1:4" ht="65.25" customHeight="1" x14ac:dyDescent="0.15">
      <c r="A3" s="28" t="s">
        <v>258</v>
      </c>
      <c r="B3" s="28"/>
      <c r="C3" s="31" t="s">
        <v>259</v>
      </c>
    </row>
    <row r="4" spans="1:4" ht="65.25" customHeight="1" x14ac:dyDescent="0.15">
      <c r="A4" s="28" t="s">
        <v>2</v>
      </c>
      <c r="B4" s="28"/>
      <c r="D4" s="31" t="s">
        <v>260</v>
      </c>
    </row>
  </sheetData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workbookViewId="0">
      <selection activeCell="D11" sqref="D11"/>
    </sheetView>
  </sheetViews>
  <sheetFormatPr defaultColWidth="9" defaultRowHeight="13.5" x14ac:dyDescent="0.15"/>
  <cols>
    <col min="2" max="2" width="73.625" customWidth="1"/>
    <col min="4" max="4" width="48.375" customWidth="1"/>
  </cols>
  <sheetData>
    <row r="1" spans="1:4" ht="63" customHeight="1" x14ac:dyDescent="0.15">
      <c r="A1" s="32" t="s">
        <v>3</v>
      </c>
      <c r="B1" s="32"/>
      <c r="C1" s="32"/>
      <c r="D1" s="32"/>
    </row>
    <row r="2" spans="1:4" ht="18.75" customHeight="1" x14ac:dyDescent="0.15">
      <c r="A2" s="2"/>
      <c r="B2" s="2"/>
      <c r="C2" s="2" t="s">
        <v>4</v>
      </c>
      <c r="D2" s="2" t="s">
        <v>5</v>
      </c>
    </row>
    <row r="3" spans="1:4" ht="18.75" customHeight="1" x14ac:dyDescent="0.15">
      <c r="A3" s="1" t="s">
        <v>6</v>
      </c>
      <c r="B3" s="1" t="s">
        <v>7</v>
      </c>
      <c r="C3" s="1" t="s">
        <v>8</v>
      </c>
      <c r="D3" s="1"/>
    </row>
    <row r="4" spans="1:4" ht="18.75" customHeight="1" x14ac:dyDescent="0.15">
      <c r="A4" s="1" t="s">
        <v>9</v>
      </c>
      <c r="B4" s="1" t="s">
        <v>10</v>
      </c>
      <c r="C4" s="1" t="s">
        <v>8</v>
      </c>
      <c r="D4" s="1"/>
    </row>
    <row r="5" spans="1:4" ht="18.75" customHeight="1" x14ac:dyDescent="0.15">
      <c r="A5" s="1" t="s">
        <v>11</v>
      </c>
      <c r="B5" s="1" t="s">
        <v>12</v>
      </c>
      <c r="C5" s="1" t="s">
        <v>8</v>
      </c>
      <c r="D5" s="1"/>
    </row>
    <row r="6" spans="1:4" ht="18.75" customHeight="1" x14ac:dyDescent="0.15">
      <c r="A6" s="1" t="s">
        <v>13</v>
      </c>
      <c r="B6" s="1" t="s">
        <v>14</v>
      </c>
      <c r="C6" s="1" t="s">
        <v>8</v>
      </c>
      <c r="D6" s="1"/>
    </row>
    <row r="7" spans="1:4" ht="18.75" customHeight="1" x14ac:dyDescent="0.15">
      <c r="A7" s="1" t="s">
        <v>15</v>
      </c>
      <c r="B7" s="1" t="s">
        <v>16</v>
      </c>
      <c r="C7" s="1" t="s">
        <v>8</v>
      </c>
      <c r="D7" s="1"/>
    </row>
    <row r="8" spans="1:4" ht="18.75" customHeight="1" x14ac:dyDescent="0.15">
      <c r="A8" s="1" t="s">
        <v>17</v>
      </c>
      <c r="B8" s="1" t="s">
        <v>18</v>
      </c>
      <c r="C8" s="1" t="s">
        <v>8</v>
      </c>
      <c r="D8" s="1"/>
    </row>
    <row r="9" spans="1:4" ht="18.75" customHeight="1" x14ac:dyDescent="0.15">
      <c r="A9" s="1" t="s">
        <v>19</v>
      </c>
      <c r="B9" s="1" t="s">
        <v>20</v>
      </c>
      <c r="C9" s="1" t="s">
        <v>8</v>
      </c>
      <c r="D9" s="1"/>
    </row>
    <row r="10" spans="1:4" ht="18.75" customHeight="1" x14ac:dyDescent="0.15">
      <c r="A10" s="1" t="s">
        <v>21</v>
      </c>
      <c r="B10" s="1" t="s">
        <v>22</v>
      </c>
      <c r="C10" s="1" t="s">
        <v>8</v>
      </c>
      <c r="D10" s="1"/>
    </row>
    <row r="11" spans="1:4" ht="18.75" customHeight="1" x14ac:dyDescent="0.15">
      <c r="A11" s="1" t="s">
        <v>23</v>
      </c>
      <c r="B11" s="1" t="s">
        <v>24</v>
      </c>
      <c r="C11" s="1" t="s">
        <v>25</v>
      </c>
      <c r="D11" s="1" t="s">
        <v>26</v>
      </c>
    </row>
    <row r="12" spans="1:4" ht="18.75" customHeight="1" x14ac:dyDescent="0.15">
      <c r="A12" s="1" t="s">
        <v>27</v>
      </c>
      <c r="B12" s="1" t="s">
        <v>28</v>
      </c>
      <c r="C12" s="1" t="s">
        <v>8</v>
      </c>
      <c r="D12" s="1"/>
    </row>
    <row r="13" spans="1:4" ht="18.75" customHeight="1" x14ac:dyDescent="0.15">
      <c r="A13" s="1" t="s">
        <v>29</v>
      </c>
      <c r="B13" s="1" t="s">
        <v>30</v>
      </c>
      <c r="C13" s="1" t="s">
        <v>25</v>
      </c>
      <c r="D13" s="1" t="s">
        <v>31</v>
      </c>
    </row>
    <row r="14" spans="1:4" ht="18.75" customHeight="1" x14ac:dyDescent="0.15">
      <c r="A14" s="1" t="s">
        <v>32</v>
      </c>
      <c r="B14" s="1" t="s">
        <v>33</v>
      </c>
      <c r="C14" s="1" t="s">
        <v>8</v>
      </c>
      <c r="D14" s="1"/>
    </row>
    <row r="15" spans="1:4" ht="18.75" customHeight="1" x14ac:dyDescent="0.15">
      <c r="A15" s="1" t="s">
        <v>34</v>
      </c>
      <c r="B15" s="1" t="s">
        <v>35</v>
      </c>
      <c r="C15" s="1" t="s">
        <v>8</v>
      </c>
      <c r="D15" s="1"/>
    </row>
    <row r="16" spans="1:4" ht="18.75" customHeight="1" x14ac:dyDescent="0.15">
      <c r="A16" s="1" t="s">
        <v>36</v>
      </c>
      <c r="B16" s="1" t="s">
        <v>37</v>
      </c>
      <c r="C16" s="1" t="s">
        <v>8</v>
      </c>
      <c r="D16" s="1"/>
    </row>
    <row r="17" spans="1:4" ht="18.75" customHeight="1" x14ac:dyDescent="0.15">
      <c r="A17" s="1" t="s">
        <v>38</v>
      </c>
      <c r="B17" s="1" t="s">
        <v>39</v>
      </c>
      <c r="C17" s="1" t="s">
        <v>8</v>
      </c>
      <c r="D17" s="1"/>
    </row>
  </sheetData>
  <mergeCells count="1">
    <mergeCell ref="A1:D1"/>
  </mergeCells>
  <phoneticPr fontId="8" type="noConversion"/>
  <pageMargins left="0.70763888888888904" right="0.42916666666666697" top="0.74791666666666701" bottom="0.74791666666666701" header="0.31388888888888899" footer="0.31388888888888899"/>
  <pageSetup paperSize="9" scale="9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F15" sqref="F15"/>
    </sheetView>
  </sheetViews>
  <sheetFormatPr defaultColWidth="9" defaultRowHeight="13.5" x14ac:dyDescent="0.1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 x14ac:dyDescent="0.15">
      <c r="F1" t="s">
        <v>40</v>
      </c>
    </row>
    <row r="2" spans="1:6" ht="21.75" customHeight="1" x14ac:dyDescent="0.15">
      <c r="A2" s="33" t="s">
        <v>7</v>
      </c>
      <c r="B2" s="33"/>
      <c r="C2" s="33"/>
      <c r="D2" s="33"/>
      <c r="E2" s="33"/>
      <c r="F2" s="33"/>
    </row>
    <row r="3" spans="1:6" ht="27.75" customHeight="1" x14ac:dyDescent="0.15">
      <c r="F3" t="s">
        <v>41</v>
      </c>
    </row>
    <row r="4" spans="1:6" ht="18" customHeight="1" x14ac:dyDescent="0.15">
      <c r="A4" s="34" t="s">
        <v>42</v>
      </c>
      <c r="B4" s="34"/>
      <c r="C4" s="34" t="s">
        <v>43</v>
      </c>
      <c r="D4" s="34"/>
      <c r="E4" s="34"/>
      <c r="F4" s="34"/>
    </row>
    <row r="5" spans="1:6" ht="18" customHeight="1" x14ac:dyDescent="0.15">
      <c r="A5" s="2" t="s">
        <v>44</v>
      </c>
      <c r="B5" s="2" t="s">
        <v>45</v>
      </c>
      <c r="C5" s="2" t="s">
        <v>46</v>
      </c>
      <c r="D5" s="2" t="s">
        <v>45</v>
      </c>
      <c r="E5" s="2" t="s">
        <v>47</v>
      </c>
      <c r="F5" s="2" t="s">
        <v>45</v>
      </c>
    </row>
    <row r="6" spans="1:6" ht="18" customHeight="1" x14ac:dyDescent="0.15">
      <c r="A6" s="1" t="s">
        <v>48</v>
      </c>
      <c r="B6" s="1"/>
      <c r="C6" s="1" t="s">
        <v>48</v>
      </c>
      <c r="D6" s="1">
        <v>264.94</v>
      </c>
      <c r="E6" s="1" t="s">
        <v>48</v>
      </c>
      <c r="F6" s="1">
        <f>F7+F12+F23+F24+F25</f>
        <v>264.94</v>
      </c>
    </row>
    <row r="7" spans="1:6" ht="18" customHeight="1" x14ac:dyDescent="0.15">
      <c r="A7" s="10" t="s">
        <v>49</v>
      </c>
      <c r="B7" s="1">
        <v>264.94</v>
      </c>
      <c r="C7" s="10" t="s">
        <v>50</v>
      </c>
      <c r="D7" s="1">
        <v>264.94</v>
      </c>
      <c r="E7" s="10" t="s">
        <v>51</v>
      </c>
      <c r="F7" s="1">
        <f>F8+F9</f>
        <v>44.94</v>
      </c>
    </row>
    <row r="8" spans="1:6" ht="18" customHeight="1" x14ac:dyDescent="0.15">
      <c r="A8" s="11" t="s">
        <v>52</v>
      </c>
      <c r="B8" s="1">
        <v>264.94</v>
      </c>
      <c r="C8" s="10" t="s">
        <v>53</v>
      </c>
      <c r="D8" s="1"/>
      <c r="E8" s="11" t="s">
        <v>54</v>
      </c>
      <c r="F8" s="1">
        <v>42.54</v>
      </c>
    </row>
    <row r="9" spans="1:6" ht="18" customHeight="1" x14ac:dyDescent="0.15">
      <c r="A9" s="11" t="s">
        <v>55</v>
      </c>
      <c r="B9" s="1">
        <v>220</v>
      </c>
      <c r="C9" s="10" t="s">
        <v>56</v>
      </c>
      <c r="D9" s="1"/>
      <c r="E9" s="11" t="s">
        <v>57</v>
      </c>
      <c r="F9" s="1">
        <v>2.4</v>
      </c>
    </row>
    <row r="10" spans="1:6" ht="18" customHeight="1" x14ac:dyDescent="0.15">
      <c r="A10" s="11" t="s">
        <v>58</v>
      </c>
      <c r="B10" s="1"/>
      <c r="C10" s="10" t="s">
        <v>59</v>
      </c>
      <c r="D10" s="1"/>
      <c r="E10" s="11" t="s">
        <v>60</v>
      </c>
      <c r="F10" s="1"/>
    </row>
    <row r="11" spans="1:6" ht="18" customHeight="1" x14ac:dyDescent="0.15">
      <c r="A11" s="11" t="s">
        <v>61</v>
      </c>
      <c r="B11" s="1"/>
      <c r="C11" s="10" t="s">
        <v>62</v>
      </c>
      <c r="D11" s="1"/>
      <c r="E11" s="11" t="s">
        <v>63</v>
      </c>
      <c r="F11" s="1"/>
    </row>
    <row r="12" spans="1:6" ht="18" customHeight="1" x14ac:dyDescent="0.15">
      <c r="A12" s="10" t="s">
        <v>64</v>
      </c>
      <c r="B12" s="1"/>
      <c r="C12" s="10" t="s">
        <v>65</v>
      </c>
      <c r="D12" s="1"/>
      <c r="E12" s="10" t="s">
        <v>66</v>
      </c>
      <c r="F12" s="1">
        <f>F14+F15</f>
        <v>220</v>
      </c>
    </row>
    <row r="13" spans="1:6" ht="18" customHeight="1" x14ac:dyDescent="0.15">
      <c r="A13" s="10" t="s">
        <v>67</v>
      </c>
      <c r="B13" s="1"/>
      <c r="C13" s="10" t="s">
        <v>68</v>
      </c>
      <c r="D13" s="1"/>
      <c r="E13" s="11" t="s">
        <v>54</v>
      </c>
      <c r="F13" s="1"/>
    </row>
    <row r="14" spans="1:6" ht="18" customHeight="1" x14ac:dyDescent="0.15">
      <c r="A14" s="10" t="s">
        <v>69</v>
      </c>
      <c r="B14" s="1"/>
      <c r="C14" s="10" t="s">
        <v>70</v>
      </c>
      <c r="D14" s="1"/>
      <c r="E14" s="11" t="s">
        <v>57</v>
      </c>
      <c r="F14" s="1">
        <v>20</v>
      </c>
    </row>
    <row r="15" spans="1:6" ht="18" customHeight="1" x14ac:dyDescent="0.15">
      <c r="A15" s="10" t="s">
        <v>71</v>
      </c>
      <c r="B15" s="1"/>
      <c r="C15" s="10" t="s">
        <v>72</v>
      </c>
      <c r="D15" s="1"/>
      <c r="E15" s="11" t="s">
        <v>60</v>
      </c>
      <c r="F15" s="1">
        <v>200</v>
      </c>
    </row>
    <row r="16" spans="1:6" ht="18" customHeight="1" x14ac:dyDescent="0.15">
      <c r="A16" s="10" t="s">
        <v>73</v>
      </c>
      <c r="B16" s="1"/>
      <c r="C16" s="10" t="s">
        <v>74</v>
      </c>
      <c r="D16" s="1"/>
      <c r="E16" s="11" t="s">
        <v>75</v>
      </c>
      <c r="F16" s="1"/>
    </row>
    <row r="17" spans="1:6" ht="18" customHeight="1" x14ac:dyDescent="0.15">
      <c r="A17" s="10" t="s">
        <v>76</v>
      </c>
      <c r="B17" s="1"/>
      <c r="C17" s="10" t="s">
        <v>77</v>
      </c>
      <c r="D17" s="1"/>
      <c r="E17" s="11" t="s">
        <v>78</v>
      </c>
      <c r="F17" s="1"/>
    </row>
    <row r="18" spans="1:6" ht="18" customHeight="1" x14ac:dyDescent="0.15">
      <c r="A18" s="1"/>
      <c r="B18" s="1"/>
      <c r="C18" s="10" t="s">
        <v>79</v>
      </c>
      <c r="D18" s="1"/>
      <c r="E18" s="11" t="s">
        <v>80</v>
      </c>
      <c r="F18" s="1"/>
    </row>
    <row r="19" spans="1:6" ht="18" customHeight="1" x14ac:dyDescent="0.15">
      <c r="A19" s="1"/>
      <c r="B19" s="1"/>
      <c r="C19" s="10" t="s">
        <v>81</v>
      </c>
      <c r="D19" s="1"/>
      <c r="E19" s="11" t="s">
        <v>82</v>
      </c>
      <c r="F19" s="1"/>
    </row>
    <row r="20" spans="1:6" ht="18" customHeight="1" x14ac:dyDescent="0.15">
      <c r="A20" s="1"/>
      <c r="B20" s="1"/>
      <c r="C20" s="10" t="s">
        <v>83</v>
      </c>
      <c r="D20" s="1"/>
      <c r="E20" s="11" t="s">
        <v>84</v>
      </c>
      <c r="F20" s="1"/>
    </row>
    <row r="21" spans="1:6" ht="18" customHeight="1" x14ac:dyDescent="0.15">
      <c r="A21" s="1"/>
      <c r="B21" s="1"/>
      <c r="C21" s="10" t="s">
        <v>85</v>
      </c>
      <c r="D21" s="1"/>
      <c r="E21" s="11" t="s">
        <v>86</v>
      </c>
      <c r="F21" s="1"/>
    </row>
    <row r="22" spans="1:6" ht="18" customHeight="1" x14ac:dyDescent="0.15">
      <c r="A22" s="1"/>
      <c r="B22" s="1"/>
      <c r="C22" s="10" t="s">
        <v>87</v>
      </c>
      <c r="D22" s="1"/>
      <c r="E22" s="11" t="s">
        <v>88</v>
      </c>
      <c r="F22" s="1"/>
    </row>
    <row r="23" spans="1:6" ht="18" customHeight="1" x14ac:dyDescent="0.15">
      <c r="A23" s="1"/>
      <c r="B23" s="1"/>
      <c r="C23" s="10" t="s">
        <v>89</v>
      </c>
      <c r="D23" s="1"/>
      <c r="E23" s="10" t="s">
        <v>90</v>
      </c>
      <c r="F23" s="1"/>
    </row>
    <row r="24" spans="1:6" ht="18" customHeight="1" x14ac:dyDescent="0.15">
      <c r="A24" s="1"/>
      <c r="B24" s="1"/>
      <c r="C24" s="10" t="s">
        <v>91</v>
      </c>
      <c r="D24" s="1"/>
      <c r="E24" s="10" t="s">
        <v>92</v>
      </c>
      <c r="F24" s="1"/>
    </row>
    <row r="25" spans="1:6" ht="18" customHeight="1" x14ac:dyDescent="0.15">
      <c r="A25" s="1"/>
      <c r="B25" s="1"/>
      <c r="C25" s="10" t="s">
        <v>93</v>
      </c>
      <c r="D25" s="1"/>
      <c r="E25" s="10" t="s">
        <v>94</v>
      </c>
      <c r="F25" s="1"/>
    </row>
    <row r="26" spans="1:6" ht="18" customHeight="1" x14ac:dyDescent="0.15">
      <c r="A26" s="1"/>
      <c r="B26" s="1"/>
      <c r="C26" s="10" t="s">
        <v>95</v>
      </c>
      <c r="D26" s="1"/>
      <c r="E26" s="1"/>
      <c r="F26" s="1"/>
    </row>
    <row r="27" spans="1:6" ht="18" customHeight="1" x14ac:dyDescent="0.15">
      <c r="A27" s="1"/>
      <c r="B27" s="1"/>
      <c r="C27" s="10" t="s">
        <v>96</v>
      </c>
      <c r="D27" s="1"/>
      <c r="E27" s="1"/>
      <c r="F27" s="1"/>
    </row>
    <row r="28" spans="1:6" ht="18" customHeight="1" x14ac:dyDescent="0.15">
      <c r="A28" s="1"/>
      <c r="B28" s="1"/>
      <c r="C28" s="10" t="s">
        <v>97</v>
      </c>
      <c r="D28" s="1"/>
      <c r="E28" s="1"/>
      <c r="F28" s="1"/>
    </row>
    <row r="29" spans="1:6" ht="18" customHeight="1" x14ac:dyDescent="0.15">
      <c r="A29" s="1"/>
      <c r="B29" s="1"/>
      <c r="C29" s="10" t="s">
        <v>98</v>
      </c>
      <c r="D29" s="1"/>
      <c r="E29" s="1"/>
      <c r="F29" s="1"/>
    </row>
    <row r="30" spans="1:6" ht="18" customHeight="1" x14ac:dyDescent="0.15">
      <c r="A30" s="1"/>
      <c r="B30" s="1"/>
      <c r="C30" s="10" t="s">
        <v>99</v>
      </c>
      <c r="D30" s="1"/>
      <c r="E30" s="1"/>
      <c r="F30" s="1"/>
    </row>
    <row r="31" spans="1:6" ht="18" customHeight="1" x14ac:dyDescent="0.15">
      <c r="A31" s="1"/>
      <c r="B31" s="1"/>
      <c r="C31" s="10" t="s">
        <v>100</v>
      </c>
      <c r="D31" s="1"/>
      <c r="E31" s="1"/>
      <c r="F31" s="1"/>
    </row>
    <row r="32" spans="1:6" ht="18" customHeight="1" x14ac:dyDescent="0.15">
      <c r="A32" s="1"/>
      <c r="B32" s="1"/>
      <c r="C32" s="10" t="s">
        <v>101</v>
      </c>
      <c r="D32" s="1"/>
      <c r="E32" s="1"/>
      <c r="F32" s="1"/>
    </row>
    <row r="33" spans="1:6" ht="18" customHeight="1" x14ac:dyDescent="0.15">
      <c r="A33" s="1"/>
      <c r="B33" s="1"/>
      <c r="C33" s="10" t="s">
        <v>102</v>
      </c>
      <c r="D33" s="1"/>
      <c r="E33" s="1"/>
      <c r="F33" s="1"/>
    </row>
    <row r="34" spans="1:6" ht="18" customHeight="1" x14ac:dyDescent="0.15">
      <c r="A34" s="1"/>
      <c r="B34" s="1"/>
      <c r="C34" s="10" t="s">
        <v>103</v>
      </c>
      <c r="D34" s="1"/>
      <c r="E34" s="1"/>
      <c r="F34" s="1"/>
    </row>
    <row r="35" spans="1:6" ht="18" customHeight="1" x14ac:dyDescent="0.15">
      <c r="A35" s="1"/>
      <c r="B35" s="1"/>
      <c r="C35" s="1"/>
      <c r="D35" s="1"/>
      <c r="E35" s="1"/>
      <c r="F35" s="1"/>
    </row>
    <row r="36" spans="1:6" ht="18" customHeight="1" x14ac:dyDescent="0.15">
      <c r="A36" s="1"/>
      <c r="B36" s="1"/>
      <c r="C36" s="1"/>
      <c r="D36" s="1"/>
      <c r="E36" s="1"/>
      <c r="F36" s="1"/>
    </row>
    <row r="37" spans="1:6" ht="18" customHeight="1" x14ac:dyDescent="0.15">
      <c r="A37" s="1"/>
      <c r="B37" s="1"/>
      <c r="C37" s="1"/>
      <c r="D37" s="1"/>
      <c r="E37" s="1"/>
      <c r="F37" s="1"/>
    </row>
    <row r="38" spans="1:6" ht="18" customHeight="1" x14ac:dyDescent="0.15">
      <c r="A38" s="2" t="s">
        <v>104</v>
      </c>
      <c r="B38" s="2">
        <v>264.94</v>
      </c>
      <c r="C38" s="2" t="s">
        <v>105</v>
      </c>
      <c r="D38" s="2">
        <v>264.94</v>
      </c>
      <c r="E38" s="2" t="s">
        <v>105</v>
      </c>
      <c r="F38" s="1">
        <f>F6</f>
        <v>264.94</v>
      </c>
    </row>
    <row r="39" spans="1:6" ht="18" customHeight="1" x14ac:dyDescent="0.15">
      <c r="A39" s="1" t="s">
        <v>106</v>
      </c>
      <c r="B39" s="1"/>
      <c r="C39" s="1" t="s">
        <v>107</v>
      </c>
      <c r="D39" s="1"/>
      <c r="E39" s="1" t="s">
        <v>107</v>
      </c>
      <c r="F39" s="1"/>
    </row>
    <row r="40" spans="1:6" ht="18" customHeight="1" x14ac:dyDescent="0.15">
      <c r="A40" s="1" t="s">
        <v>108</v>
      </c>
      <c r="B40" s="1"/>
      <c r="C40" s="1" t="s">
        <v>109</v>
      </c>
      <c r="D40" s="1"/>
      <c r="E40" s="1" t="s">
        <v>109</v>
      </c>
      <c r="F40" s="1"/>
    </row>
    <row r="41" spans="1:6" ht="18" customHeight="1" x14ac:dyDescent="0.15">
      <c r="A41" s="1" t="s">
        <v>110</v>
      </c>
      <c r="B41" s="1"/>
      <c r="C41" s="1"/>
      <c r="D41" s="1"/>
      <c r="E41" s="1"/>
      <c r="F41" s="1"/>
    </row>
    <row r="42" spans="1:6" ht="18" customHeight="1" x14ac:dyDescent="0.15">
      <c r="A42" s="1" t="s">
        <v>111</v>
      </c>
      <c r="B42" s="1"/>
      <c r="C42" s="1"/>
      <c r="D42" s="1"/>
      <c r="E42" s="1"/>
      <c r="F42" s="1"/>
    </row>
    <row r="43" spans="1:6" ht="18" customHeight="1" x14ac:dyDescent="0.15">
      <c r="A43" s="1" t="s">
        <v>112</v>
      </c>
      <c r="B43" s="1"/>
      <c r="C43" s="1"/>
      <c r="D43" s="1"/>
      <c r="E43" s="1"/>
      <c r="F43" s="1"/>
    </row>
    <row r="44" spans="1:6" ht="18" customHeight="1" x14ac:dyDescent="0.15">
      <c r="A44" s="1" t="s">
        <v>113</v>
      </c>
      <c r="B44" s="1"/>
      <c r="C44" s="1"/>
      <c r="D44" s="1"/>
      <c r="E44" s="1"/>
      <c r="F44" s="1"/>
    </row>
    <row r="45" spans="1:6" ht="18" customHeight="1" x14ac:dyDescent="0.15">
      <c r="A45" s="2" t="s">
        <v>114</v>
      </c>
      <c r="B45" s="2">
        <f>B38</f>
        <v>264.94</v>
      </c>
      <c r="C45" s="2" t="s">
        <v>115</v>
      </c>
      <c r="D45" s="2">
        <f>D38</f>
        <v>264.94</v>
      </c>
      <c r="E45" s="2" t="s">
        <v>115</v>
      </c>
      <c r="F45" s="1">
        <f>F38</f>
        <v>264.94</v>
      </c>
    </row>
  </sheetData>
  <mergeCells count="3">
    <mergeCell ref="A2:F2"/>
    <mergeCell ref="A4:B4"/>
    <mergeCell ref="C4:F4"/>
  </mergeCells>
  <phoneticPr fontId="8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sqref="A1:XFD6"/>
    </sheetView>
  </sheetViews>
  <sheetFormatPr defaultColWidth="9" defaultRowHeight="13.5" x14ac:dyDescent="0.15"/>
  <cols>
    <col min="1" max="1" width="6.5" customWidth="1"/>
    <col min="2" max="2" width="31.875" customWidth="1"/>
    <col min="4" max="4" width="8.25" customWidth="1"/>
    <col min="5" max="5" width="7.875" customWidth="1"/>
    <col min="6" max="6" width="10.125" customWidth="1"/>
    <col min="7" max="7" width="8" customWidth="1"/>
    <col min="8" max="8" width="7.375" customWidth="1"/>
    <col min="9" max="9" width="5.25" customWidth="1"/>
    <col min="10" max="10" width="8" customWidth="1"/>
    <col min="11" max="11" width="10.25" customWidth="1"/>
    <col min="12" max="12" width="11.5" customWidth="1"/>
    <col min="13" max="13" width="5.375" customWidth="1"/>
    <col min="14" max="14" width="16.125" customWidth="1"/>
    <col min="15" max="15" width="5" customWidth="1"/>
  </cols>
  <sheetData>
    <row r="1" spans="1:17" ht="15" customHeight="1" x14ac:dyDescent="0.15">
      <c r="O1" t="s">
        <v>242</v>
      </c>
    </row>
    <row r="2" spans="1:17" ht="25.5" x14ac:dyDescent="0.15">
      <c r="A2" s="40" t="s">
        <v>243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x14ac:dyDescent="0.15">
      <c r="O3" t="s">
        <v>244</v>
      </c>
    </row>
    <row r="4" spans="1:17" x14ac:dyDescent="0.15">
      <c r="A4" s="37" t="s">
        <v>245</v>
      </c>
      <c r="B4" s="37" t="s">
        <v>246</v>
      </c>
      <c r="C4" s="37" t="s">
        <v>247</v>
      </c>
      <c r="D4" s="41" t="s">
        <v>248</v>
      </c>
      <c r="E4" s="42"/>
      <c r="F4" s="42"/>
      <c r="G4" s="42"/>
      <c r="H4" s="42"/>
      <c r="I4" s="42"/>
      <c r="J4" s="42"/>
      <c r="K4" s="42"/>
      <c r="L4" s="42"/>
      <c r="M4" s="42"/>
      <c r="N4" s="43"/>
      <c r="O4" s="30"/>
    </row>
    <row r="5" spans="1:17" ht="27" customHeight="1" x14ac:dyDescent="0.15">
      <c r="A5" s="39"/>
      <c r="B5" s="39"/>
      <c r="C5" s="39"/>
      <c r="D5" s="37" t="s">
        <v>249</v>
      </c>
      <c r="E5" s="41" t="s">
        <v>250</v>
      </c>
      <c r="F5" s="43"/>
      <c r="G5" s="35" t="s">
        <v>251</v>
      </c>
      <c r="H5" s="35" t="s">
        <v>252</v>
      </c>
      <c r="I5" s="35" t="s">
        <v>253</v>
      </c>
      <c r="J5" s="35" t="s">
        <v>254</v>
      </c>
      <c r="K5" s="35" t="s">
        <v>255</v>
      </c>
      <c r="L5" s="35" t="s">
        <v>238</v>
      </c>
      <c r="M5" s="35" t="s">
        <v>239</v>
      </c>
      <c r="N5" s="35" t="s">
        <v>256</v>
      </c>
      <c r="O5" s="37" t="s">
        <v>127</v>
      </c>
    </row>
    <row r="6" spans="1:17" ht="32.25" customHeight="1" x14ac:dyDescent="0.15">
      <c r="A6" s="38"/>
      <c r="B6" s="38"/>
      <c r="C6" s="38"/>
      <c r="D6" s="38"/>
      <c r="E6" s="29" t="s">
        <v>240</v>
      </c>
      <c r="F6" s="25" t="s">
        <v>241</v>
      </c>
      <c r="G6" s="36"/>
      <c r="H6" s="36"/>
      <c r="I6" s="36"/>
      <c r="J6" s="36"/>
      <c r="K6" s="36"/>
      <c r="L6" s="36"/>
      <c r="M6" s="36"/>
      <c r="N6" s="36"/>
      <c r="O6" s="38"/>
      <c r="P6" s="26"/>
      <c r="Q6" s="26"/>
    </row>
    <row r="7" spans="1:17" ht="18" customHeight="1" x14ac:dyDescent="0.15">
      <c r="A7" s="6">
        <v>381001</v>
      </c>
      <c r="B7" s="2" t="s">
        <v>128</v>
      </c>
      <c r="C7" s="2">
        <v>264.94</v>
      </c>
      <c r="D7" s="2">
        <v>264.94</v>
      </c>
      <c r="E7" s="2">
        <v>264.94</v>
      </c>
      <c r="F7" s="2">
        <v>220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</row>
    <row r="8" spans="1:17" ht="15" customHeight="1" x14ac:dyDescent="0.1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ht="15" customHeight="1" x14ac:dyDescent="0.1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mergeCells count="17">
    <mergeCell ref="A2:M2"/>
    <mergeCell ref="N2:O2"/>
    <mergeCell ref="D4:N4"/>
    <mergeCell ref="E5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4:A6"/>
    <mergeCell ref="B4:B6"/>
    <mergeCell ref="C4:C6"/>
    <mergeCell ref="D5:D6"/>
  </mergeCells>
  <phoneticPr fontId="8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H17" sqref="H17"/>
    </sheetView>
  </sheetViews>
  <sheetFormatPr defaultColWidth="9" defaultRowHeight="13.5" x14ac:dyDescent="0.15"/>
  <cols>
    <col min="2" max="2" width="17.125" customWidth="1"/>
    <col min="6" max="6" width="19.875" customWidth="1"/>
  </cols>
  <sheetData>
    <row r="1" spans="1:17" x14ac:dyDescent="0.15">
      <c r="M1" t="s">
        <v>11</v>
      </c>
    </row>
    <row r="2" spans="1:17" ht="57" customHeight="1" x14ac:dyDescent="0.15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7" x14ac:dyDescent="0.15">
      <c r="M3" t="s">
        <v>116</v>
      </c>
    </row>
    <row r="4" spans="1:17" ht="19.5" customHeight="1" x14ac:dyDescent="0.15">
      <c r="A4" s="34" t="s">
        <v>129</v>
      </c>
      <c r="B4" s="34" t="s">
        <v>117</v>
      </c>
      <c r="C4" s="34" t="s">
        <v>118</v>
      </c>
      <c r="D4" s="34" t="s">
        <v>119</v>
      </c>
      <c r="E4" s="34"/>
      <c r="F4" s="34"/>
      <c r="G4" s="34"/>
      <c r="H4" s="34"/>
      <c r="I4" s="34"/>
      <c r="J4" s="34"/>
      <c r="K4" s="34"/>
      <c r="L4" s="34"/>
      <c r="M4" s="34"/>
    </row>
    <row r="5" spans="1:17" ht="21" customHeight="1" x14ac:dyDescent="0.15">
      <c r="A5" s="34"/>
      <c r="B5" s="34"/>
      <c r="C5" s="34"/>
      <c r="D5" s="34" t="s">
        <v>120</v>
      </c>
      <c r="E5" s="34" t="s">
        <v>130</v>
      </c>
      <c r="F5" s="34"/>
      <c r="G5" s="44" t="s">
        <v>123</v>
      </c>
      <c r="H5" s="44" t="s">
        <v>124</v>
      </c>
      <c r="I5" s="44" t="s">
        <v>125</v>
      </c>
      <c r="J5" s="44" t="s">
        <v>126</v>
      </c>
      <c r="K5" s="44" t="s">
        <v>108</v>
      </c>
      <c r="L5" s="44" t="s">
        <v>127</v>
      </c>
      <c r="M5" s="44" t="s">
        <v>110</v>
      </c>
      <c r="N5" s="33"/>
      <c r="O5" s="33"/>
      <c r="P5" s="33"/>
      <c r="Q5" s="33"/>
    </row>
    <row r="6" spans="1:17" ht="38.25" customHeight="1" x14ac:dyDescent="0.15">
      <c r="A6" s="34"/>
      <c r="B6" s="34"/>
      <c r="C6" s="34"/>
      <c r="D6" s="34"/>
      <c r="E6" s="2" t="s">
        <v>121</v>
      </c>
      <c r="F6" s="3" t="s">
        <v>122</v>
      </c>
      <c r="G6" s="44"/>
      <c r="H6" s="44"/>
      <c r="I6" s="44"/>
      <c r="J6" s="44"/>
      <c r="K6" s="44"/>
      <c r="L6" s="44"/>
      <c r="M6" s="44"/>
      <c r="N6" s="33"/>
      <c r="O6" s="33"/>
      <c r="P6" s="33"/>
      <c r="Q6" s="33"/>
    </row>
    <row r="7" spans="1:17" ht="17.25" customHeight="1" x14ac:dyDescent="0.15">
      <c r="A7" s="2">
        <v>381001</v>
      </c>
      <c r="B7" s="15" t="s">
        <v>131</v>
      </c>
      <c r="C7" s="2">
        <v>264.94</v>
      </c>
      <c r="D7" s="2">
        <v>264.94</v>
      </c>
      <c r="E7" s="2">
        <v>264.94</v>
      </c>
      <c r="F7" s="2">
        <v>220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</row>
    <row r="8" spans="1:17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7" ht="17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7" ht="17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7" ht="17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7" ht="17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18">
    <mergeCell ref="Q5:Q6"/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8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6" workbookViewId="0">
      <selection activeCell="D7" sqref="D7"/>
    </sheetView>
  </sheetViews>
  <sheetFormatPr defaultColWidth="9" defaultRowHeight="13.5" x14ac:dyDescent="0.1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 x14ac:dyDescent="0.15">
      <c r="F1" t="s">
        <v>132</v>
      </c>
    </row>
    <row r="2" spans="1:6" ht="21.75" customHeight="1" x14ac:dyDescent="0.15">
      <c r="A2" s="45" t="s">
        <v>14</v>
      </c>
      <c r="B2" s="45"/>
      <c r="C2" s="45"/>
      <c r="D2" s="45"/>
      <c r="E2" s="45"/>
      <c r="F2" s="45"/>
    </row>
    <row r="3" spans="1:6" ht="27.75" customHeight="1" x14ac:dyDescent="0.15">
      <c r="F3" t="s">
        <v>41</v>
      </c>
    </row>
    <row r="4" spans="1:6" ht="18" customHeight="1" x14ac:dyDescent="0.15">
      <c r="A4" s="34" t="s">
        <v>42</v>
      </c>
      <c r="B4" s="34"/>
      <c r="C4" s="34" t="s">
        <v>43</v>
      </c>
      <c r="D4" s="34"/>
      <c r="E4" s="34"/>
      <c r="F4" s="34"/>
    </row>
    <row r="5" spans="1:6" ht="18" customHeight="1" x14ac:dyDescent="0.15">
      <c r="A5" s="2" t="s">
        <v>44</v>
      </c>
      <c r="B5" s="2" t="s">
        <v>45</v>
      </c>
      <c r="C5" s="2" t="s">
        <v>46</v>
      </c>
      <c r="D5" s="2" t="s">
        <v>45</v>
      </c>
      <c r="E5" s="2" t="s">
        <v>47</v>
      </c>
      <c r="F5" s="2" t="s">
        <v>45</v>
      </c>
    </row>
    <row r="6" spans="1:6" ht="18" customHeight="1" x14ac:dyDescent="0.15">
      <c r="A6" s="1" t="s">
        <v>48</v>
      </c>
      <c r="B6" s="1"/>
      <c r="C6" s="1" t="s">
        <v>48</v>
      </c>
      <c r="D6" s="1">
        <v>264.94</v>
      </c>
      <c r="E6" s="1" t="s">
        <v>48</v>
      </c>
      <c r="F6" s="1">
        <f>F7+F12</f>
        <v>264.94</v>
      </c>
    </row>
    <row r="7" spans="1:6" ht="18" customHeight="1" x14ac:dyDescent="0.15">
      <c r="A7" s="10" t="s">
        <v>49</v>
      </c>
      <c r="B7" s="1">
        <v>264.94</v>
      </c>
      <c r="C7" s="10" t="s">
        <v>50</v>
      </c>
      <c r="D7" s="1">
        <v>264.94</v>
      </c>
      <c r="E7" s="10" t="s">
        <v>51</v>
      </c>
      <c r="F7" s="1">
        <f>F8+F9</f>
        <v>44.94</v>
      </c>
    </row>
    <row r="8" spans="1:6" ht="18" customHeight="1" x14ac:dyDescent="0.15">
      <c r="A8" s="11" t="s">
        <v>52</v>
      </c>
      <c r="B8" s="1">
        <v>264.94</v>
      </c>
      <c r="C8" s="10" t="s">
        <v>53</v>
      </c>
      <c r="D8" s="1"/>
      <c r="E8" s="11" t="s">
        <v>54</v>
      </c>
      <c r="F8" s="1">
        <v>42.54</v>
      </c>
    </row>
    <row r="9" spans="1:6" ht="18" customHeight="1" x14ac:dyDescent="0.15">
      <c r="A9" s="11" t="s">
        <v>55</v>
      </c>
      <c r="B9" s="1">
        <v>220</v>
      </c>
      <c r="C9" s="10" t="s">
        <v>56</v>
      </c>
      <c r="D9" s="1"/>
      <c r="E9" s="11" t="s">
        <v>57</v>
      </c>
      <c r="F9" s="1">
        <v>2.4</v>
      </c>
    </row>
    <row r="10" spans="1:6" ht="18" customHeight="1" x14ac:dyDescent="0.15">
      <c r="A10" s="11" t="s">
        <v>58</v>
      </c>
      <c r="B10" s="1"/>
      <c r="C10" s="10" t="s">
        <v>59</v>
      </c>
      <c r="D10" s="1"/>
      <c r="E10" s="11" t="s">
        <v>60</v>
      </c>
      <c r="F10" s="1"/>
    </row>
    <row r="11" spans="1:6" ht="18" customHeight="1" x14ac:dyDescent="0.15">
      <c r="A11" s="11" t="s">
        <v>61</v>
      </c>
      <c r="B11" s="1"/>
      <c r="C11" s="10" t="s">
        <v>62</v>
      </c>
      <c r="D11" s="1"/>
      <c r="E11" s="11" t="s">
        <v>63</v>
      </c>
      <c r="F11" s="1"/>
    </row>
    <row r="12" spans="1:6" ht="18" customHeight="1" x14ac:dyDescent="0.15">
      <c r="A12" s="10" t="s">
        <v>64</v>
      </c>
      <c r="B12" s="1"/>
      <c r="C12" s="10" t="s">
        <v>65</v>
      </c>
      <c r="D12" s="1"/>
      <c r="E12" s="10" t="s">
        <v>66</v>
      </c>
      <c r="F12" s="1">
        <v>220</v>
      </c>
    </row>
    <row r="13" spans="1:6" ht="18" customHeight="1" x14ac:dyDescent="0.15">
      <c r="A13" s="10" t="s">
        <v>67</v>
      </c>
      <c r="B13" s="1"/>
      <c r="C13" s="10" t="s">
        <v>68</v>
      </c>
      <c r="D13" s="1"/>
      <c r="E13" s="11" t="s">
        <v>54</v>
      </c>
      <c r="F13" s="1"/>
    </row>
    <row r="14" spans="1:6" ht="18" customHeight="1" x14ac:dyDescent="0.15">
      <c r="A14" s="10" t="s">
        <v>69</v>
      </c>
      <c r="B14" s="1"/>
      <c r="C14" s="10" t="s">
        <v>70</v>
      </c>
      <c r="D14" s="1"/>
      <c r="E14" s="11" t="s">
        <v>57</v>
      </c>
      <c r="F14" s="1">
        <v>20</v>
      </c>
    </row>
    <row r="15" spans="1:6" ht="18" customHeight="1" x14ac:dyDescent="0.15">
      <c r="A15" s="10" t="s">
        <v>71</v>
      </c>
      <c r="B15" s="1"/>
      <c r="C15" s="10" t="s">
        <v>72</v>
      </c>
      <c r="D15" s="1"/>
      <c r="E15" s="11" t="s">
        <v>60</v>
      </c>
      <c r="F15" s="1">
        <v>200</v>
      </c>
    </row>
    <row r="16" spans="1:6" ht="18" customHeight="1" x14ac:dyDescent="0.15">
      <c r="A16" s="10" t="s">
        <v>73</v>
      </c>
      <c r="B16" s="1"/>
      <c r="C16" s="10" t="s">
        <v>74</v>
      </c>
      <c r="D16" s="1"/>
      <c r="E16" s="11" t="s">
        <v>75</v>
      </c>
      <c r="F16" s="1"/>
    </row>
    <row r="17" spans="1:6" ht="18" customHeight="1" x14ac:dyDescent="0.15">
      <c r="A17" s="10" t="s">
        <v>76</v>
      </c>
      <c r="B17" s="1"/>
      <c r="C17" s="10" t="s">
        <v>77</v>
      </c>
      <c r="D17" s="1"/>
      <c r="E17" s="11" t="s">
        <v>78</v>
      </c>
      <c r="F17" s="1"/>
    </row>
    <row r="18" spans="1:6" ht="18" customHeight="1" x14ac:dyDescent="0.15">
      <c r="A18" s="1"/>
      <c r="B18" s="1"/>
      <c r="C18" s="10" t="s">
        <v>79</v>
      </c>
      <c r="D18" s="1"/>
      <c r="E18" s="11" t="s">
        <v>80</v>
      </c>
      <c r="F18" s="1"/>
    </row>
    <row r="19" spans="1:6" ht="18" customHeight="1" x14ac:dyDescent="0.15">
      <c r="A19" s="1"/>
      <c r="B19" s="1"/>
      <c r="C19" s="10" t="s">
        <v>81</v>
      </c>
      <c r="D19" s="1"/>
      <c r="E19" s="11" t="s">
        <v>82</v>
      </c>
      <c r="F19" s="1"/>
    </row>
    <row r="20" spans="1:6" ht="18" customHeight="1" x14ac:dyDescent="0.15">
      <c r="A20" s="1"/>
      <c r="B20" s="1"/>
      <c r="C20" s="10" t="s">
        <v>83</v>
      </c>
      <c r="D20" s="1"/>
      <c r="E20" s="11" t="s">
        <v>84</v>
      </c>
      <c r="F20" s="1"/>
    </row>
    <row r="21" spans="1:6" ht="18" customHeight="1" x14ac:dyDescent="0.15">
      <c r="A21" s="1"/>
      <c r="B21" s="1"/>
      <c r="C21" s="10" t="s">
        <v>85</v>
      </c>
      <c r="D21" s="1"/>
      <c r="E21" s="11" t="s">
        <v>86</v>
      </c>
      <c r="F21" s="1"/>
    </row>
    <row r="22" spans="1:6" ht="18" customHeight="1" x14ac:dyDescent="0.15">
      <c r="A22" s="1"/>
      <c r="B22" s="1"/>
      <c r="C22" s="10" t="s">
        <v>87</v>
      </c>
      <c r="D22" s="1"/>
      <c r="E22" s="11" t="s">
        <v>88</v>
      </c>
      <c r="F22" s="1"/>
    </row>
    <row r="23" spans="1:6" ht="18" customHeight="1" x14ac:dyDescent="0.15">
      <c r="A23" s="1"/>
      <c r="B23" s="1"/>
      <c r="C23" s="10" t="s">
        <v>89</v>
      </c>
      <c r="D23" s="1"/>
      <c r="E23" s="10" t="s">
        <v>90</v>
      </c>
      <c r="F23" s="1"/>
    </row>
    <row r="24" spans="1:6" ht="18" customHeight="1" x14ac:dyDescent="0.15">
      <c r="A24" s="1"/>
      <c r="B24" s="1"/>
      <c r="C24" s="10" t="s">
        <v>91</v>
      </c>
      <c r="D24" s="1"/>
      <c r="E24" s="10" t="s">
        <v>92</v>
      </c>
      <c r="F24" s="1"/>
    </row>
    <row r="25" spans="1:6" ht="18" customHeight="1" x14ac:dyDescent="0.15">
      <c r="A25" s="1"/>
      <c r="B25" s="1"/>
      <c r="C25" s="10" t="s">
        <v>93</v>
      </c>
      <c r="D25" s="1"/>
      <c r="E25" s="10" t="s">
        <v>94</v>
      </c>
      <c r="F25" s="1"/>
    </row>
    <row r="26" spans="1:6" ht="18" customHeight="1" x14ac:dyDescent="0.15">
      <c r="A26" s="1"/>
      <c r="B26" s="1"/>
      <c r="C26" s="10" t="s">
        <v>95</v>
      </c>
      <c r="D26" s="1"/>
      <c r="E26" s="1"/>
      <c r="F26" s="1"/>
    </row>
    <row r="27" spans="1:6" ht="18" customHeight="1" x14ac:dyDescent="0.15">
      <c r="A27" s="1"/>
      <c r="B27" s="1"/>
      <c r="C27" s="10" t="s">
        <v>96</v>
      </c>
      <c r="D27" s="1"/>
      <c r="E27" s="1"/>
      <c r="F27" s="1"/>
    </row>
    <row r="28" spans="1:6" ht="18" customHeight="1" x14ac:dyDescent="0.15">
      <c r="A28" s="1"/>
      <c r="B28" s="1"/>
      <c r="C28" s="10" t="s">
        <v>97</v>
      </c>
      <c r="D28" s="1"/>
      <c r="E28" s="1"/>
      <c r="F28" s="1"/>
    </row>
    <row r="29" spans="1:6" ht="18" customHeight="1" x14ac:dyDescent="0.15">
      <c r="A29" s="1"/>
      <c r="B29" s="1"/>
      <c r="C29" s="10" t="s">
        <v>98</v>
      </c>
      <c r="D29" s="1"/>
      <c r="E29" s="1"/>
      <c r="F29" s="1"/>
    </row>
    <row r="30" spans="1:6" ht="18" customHeight="1" x14ac:dyDescent="0.15">
      <c r="A30" s="1"/>
      <c r="B30" s="1"/>
      <c r="C30" s="10" t="s">
        <v>99</v>
      </c>
      <c r="D30" s="1"/>
      <c r="E30" s="1"/>
      <c r="F30" s="1"/>
    </row>
    <row r="31" spans="1:6" ht="18" customHeight="1" x14ac:dyDescent="0.15">
      <c r="A31" s="1"/>
      <c r="B31" s="1"/>
      <c r="C31" s="10" t="s">
        <v>100</v>
      </c>
      <c r="D31" s="1"/>
      <c r="E31" s="1"/>
      <c r="F31" s="1"/>
    </row>
    <row r="32" spans="1:6" ht="18" customHeight="1" x14ac:dyDescent="0.15">
      <c r="A32" s="1"/>
      <c r="B32" s="1"/>
      <c r="C32" s="10" t="s">
        <v>101</v>
      </c>
      <c r="D32" s="1"/>
      <c r="E32" s="1"/>
      <c r="F32" s="1"/>
    </row>
    <row r="33" spans="1:6" ht="18" customHeight="1" x14ac:dyDescent="0.15">
      <c r="A33" s="1"/>
      <c r="B33" s="1"/>
      <c r="C33" s="10" t="s">
        <v>102</v>
      </c>
      <c r="D33" s="1"/>
      <c r="E33" s="1"/>
      <c r="F33" s="1"/>
    </row>
    <row r="34" spans="1:6" ht="18" customHeight="1" x14ac:dyDescent="0.15">
      <c r="A34" s="1"/>
      <c r="B34" s="1"/>
      <c r="C34" s="10" t="s">
        <v>103</v>
      </c>
      <c r="D34" s="1"/>
      <c r="E34" s="1"/>
      <c r="F34" s="1"/>
    </row>
    <row r="35" spans="1:6" ht="18" customHeight="1" x14ac:dyDescent="0.15">
      <c r="A35" s="1"/>
      <c r="B35" s="1"/>
      <c r="C35" s="1"/>
      <c r="D35" s="1"/>
      <c r="E35" s="1"/>
      <c r="F35" s="1"/>
    </row>
    <row r="36" spans="1:6" ht="18" customHeight="1" x14ac:dyDescent="0.15">
      <c r="A36" s="1"/>
      <c r="B36" s="1"/>
      <c r="C36" s="1"/>
      <c r="D36" s="1"/>
      <c r="E36" s="1"/>
      <c r="F36" s="1"/>
    </row>
    <row r="37" spans="1:6" ht="18" customHeight="1" x14ac:dyDescent="0.15">
      <c r="A37" s="1"/>
      <c r="B37" s="1"/>
      <c r="C37" s="1"/>
      <c r="D37" s="1"/>
      <c r="E37" s="1"/>
      <c r="F37" s="1"/>
    </row>
    <row r="38" spans="1:6" ht="18" customHeight="1" x14ac:dyDescent="0.15">
      <c r="A38" s="2" t="s">
        <v>104</v>
      </c>
      <c r="B38" s="2">
        <f>B7</f>
        <v>264.94</v>
      </c>
      <c r="C38" s="2" t="s">
        <v>105</v>
      </c>
      <c r="D38" s="2">
        <v>264.94</v>
      </c>
      <c r="E38" s="2" t="s">
        <v>105</v>
      </c>
      <c r="F38" s="1">
        <f>F6</f>
        <v>264.94</v>
      </c>
    </row>
    <row r="39" spans="1:6" ht="18" customHeight="1" x14ac:dyDescent="0.15">
      <c r="A39" s="1" t="s">
        <v>106</v>
      </c>
      <c r="B39" s="1"/>
      <c r="C39" s="1" t="s">
        <v>107</v>
      </c>
      <c r="D39" s="1"/>
      <c r="E39" s="1" t="s">
        <v>107</v>
      </c>
      <c r="F39" s="1"/>
    </row>
    <row r="40" spans="1:6" ht="18" customHeight="1" x14ac:dyDescent="0.15">
      <c r="A40" s="1" t="s">
        <v>108</v>
      </c>
      <c r="B40" s="1"/>
      <c r="C40" s="1" t="s">
        <v>109</v>
      </c>
      <c r="D40" s="1"/>
      <c r="E40" s="1" t="s">
        <v>109</v>
      </c>
      <c r="F40" s="1"/>
    </row>
    <row r="41" spans="1:6" ht="18" customHeight="1" x14ac:dyDescent="0.15">
      <c r="A41" s="1" t="s">
        <v>110</v>
      </c>
      <c r="B41" s="1"/>
      <c r="C41" s="1"/>
      <c r="D41" s="1"/>
      <c r="E41" s="1"/>
      <c r="F41" s="1"/>
    </row>
    <row r="42" spans="1:6" ht="18" customHeight="1" x14ac:dyDescent="0.15">
      <c r="A42" s="1" t="s">
        <v>111</v>
      </c>
      <c r="B42" s="1"/>
      <c r="C42" s="1"/>
      <c r="D42" s="1"/>
      <c r="E42" s="1"/>
      <c r="F42" s="1"/>
    </row>
    <row r="43" spans="1:6" ht="18" customHeight="1" x14ac:dyDescent="0.15">
      <c r="A43" s="1" t="s">
        <v>112</v>
      </c>
      <c r="B43" s="1"/>
      <c r="C43" s="1"/>
      <c r="D43" s="1"/>
      <c r="E43" s="1"/>
      <c r="F43" s="1"/>
    </row>
    <row r="44" spans="1:6" ht="18" customHeight="1" x14ac:dyDescent="0.15">
      <c r="A44" s="1" t="s">
        <v>113</v>
      </c>
      <c r="B44" s="1"/>
      <c r="C44" s="1"/>
      <c r="D44" s="1"/>
      <c r="E44" s="1"/>
      <c r="F44" s="1"/>
    </row>
    <row r="45" spans="1:6" ht="18" customHeight="1" x14ac:dyDescent="0.15">
      <c r="A45" s="2" t="s">
        <v>114</v>
      </c>
      <c r="B45" s="2">
        <v>264.94</v>
      </c>
      <c r="C45" s="2" t="s">
        <v>115</v>
      </c>
      <c r="D45" s="2">
        <f>D38</f>
        <v>264.94</v>
      </c>
      <c r="E45" s="2" t="s">
        <v>115</v>
      </c>
      <c r="F45" s="1">
        <f>F38</f>
        <v>264.94</v>
      </c>
    </row>
  </sheetData>
  <mergeCells count="3">
    <mergeCell ref="A2:F2"/>
    <mergeCell ref="A4:B4"/>
    <mergeCell ref="C4:F4"/>
  </mergeCells>
  <phoneticPr fontId="8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6" sqref="F6"/>
    </sheetView>
  </sheetViews>
  <sheetFormatPr defaultColWidth="9" defaultRowHeight="13.5" x14ac:dyDescent="0.15"/>
  <cols>
    <col min="1" max="1" width="11.75" customWidth="1"/>
    <col min="2" max="2" width="21.75" customWidth="1"/>
    <col min="3" max="3" width="7.375" customWidth="1"/>
    <col min="4" max="4" width="13" customWidth="1"/>
    <col min="5" max="5" width="12.375" customWidth="1"/>
    <col min="6" max="6" width="15.625" customWidth="1"/>
    <col min="7" max="7" width="7.5" customWidth="1"/>
  </cols>
  <sheetData>
    <row r="1" spans="1:7" x14ac:dyDescent="0.15">
      <c r="G1" t="s">
        <v>15</v>
      </c>
    </row>
    <row r="2" spans="1:7" ht="22.5" x14ac:dyDescent="0.15">
      <c r="A2" s="45" t="s">
        <v>16</v>
      </c>
      <c r="B2" s="45"/>
      <c r="C2" s="45"/>
      <c r="D2" s="45"/>
      <c r="E2" s="45"/>
      <c r="F2" s="45"/>
      <c r="G2" s="45"/>
    </row>
    <row r="3" spans="1:7" ht="27" customHeight="1" x14ac:dyDescent="0.15">
      <c r="A3" s="5"/>
      <c r="B3" s="5"/>
      <c r="C3" s="5"/>
      <c r="D3" s="5"/>
      <c r="E3" s="5"/>
      <c r="F3" s="5"/>
      <c r="G3" s="5" t="s">
        <v>116</v>
      </c>
    </row>
    <row r="4" spans="1:7" ht="27.95" customHeight="1" x14ac:dyDescent="0.15">
      <c r="A4" s="2" t="s">
        <v>133</v>
      </c>
      <c r="B4" s="2" t="s">
        <v>134</v>
      </c>
      <c r="C4" s="2" t="s">
        <v>120</v>
      </c>
      <c r="D4" s="2" t="s">
        <v>135</v>
      </c>
      <c r="E4" s="2" t="s">
        <v>136</v>
      </c>
      <c r="F4" s="2" t="s">
        <v>137</v>
      </c>
      <c r="G4" s="2" t="s">
        <v>138</v>
      </c>
    </row>
    <row r="5" spans="1:7" ht="22.5" customHeight="1" x14ac:dyDescent="0.15">
      <c r="A5" s="2">
        <v>22101</v>
      </c>
      <c r="B5" s="2" t="s">
        <v>139</v>
      </c>
      <c r="C5" s="2">
        <v>264.94</v>
      </c>
      <c r="D5" s="2">
        <v>42.54</v>
      </c>
      <c r="E5" s="2">
        <v>2.4</v>
      </c>
      <c r="F5" s="2">
        <v>220</v>
      </c>
      <c r="G5" s="3"/>
    </row>
    <row r="6" spans="1:7" ht="22.5" customHeight="1" x14ac:dyDescent="0.15">
      <c r="A6" s="2">
        <v>2210199</v>
      </c>
      <c r="B6" s="2" t="s">
        <v>140</v>
      </c>
      <c r="C6" s="2">
        <v>64.94</v>
      </c>
      <c r="D6" s="2">
        <v>42.54</v>
      </c>
      <c r="E6" s="2">
        <v>2.4</v>
      </c>
      <c r="F6" s="2">
        <v>20</v>
      </c>
      <c r="G6" s="24" t="s">
        <v>141</v>
      </c>
    </row>
    <row r="7" spans="1:7" ht="31.5" x14ac:dyDescent="0.15">
      <c r="A7" s="2">
        <v>2210199</v>
      </c>
      <c r="B7" s="2" t="s">
        <v>140</v>
      </c>
      <c r="C7" s="2">
        <v>200</v>
      </c>
      <c r="D7" s="2"/>
      <c r="E7" s="2"/>
      <c r="F7" s="2">
        <v>200</v>
      </c>
      <c r="G7" s="24" t="s">
        <v>142</v>
      </c>
    </row>
    <row r="8" spans="1:7" ht="22.5" customHeight="1" x14ac:dyDescent="0.15">
      <c r="A8" s="1"/>
      <c r="B8" s="1"/>
      <c r="C8" s="1"/>
      <c r="D8" s="1"/>
      <c r="E8" s="1"/>
      <c r="F8" s="1"/>
      <c r="G8" s="1"/>
    </row>
    <row r="9" spans="1:7" ht="22.5" customHeight="1" x14ac:dyDescent="0.15">
      <c r="A9" s="1"/>
      <c r="B9" s="1"/>
      <c r="C9" s="1"/>
      <c r="D9" s="1"/>
      <c r="E9" s="1"/>
      <c r="F9" s="1"/>
      <c r="G9" s="1"/>
    </row>
    <row r="10" spans="1:7" ht="22.5" customHeight="1" x14ac:dyDescent="0.15">
      <c r="A10" s="1"/>
      <c r="B10" s="1"/>
      <c r="C10" s="1"/>
      <c r="D10" s="1"/>
      <c r="E10" s="1"/>
      <c r="F10" s="1"/>
      <c r="G10" s="1"/>
    </row>
  </sheetData>
  <mergeCells count="1">
    <mergeCell ref="A2:G2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9" sqref="B19"/>
    </sheetView>
  </sheetViews>
  <sheetFormatPr defaultColWidth="9" defaultRowHeight="13.5" x14ac:dyDescent="0.15"/>
  <cols>
    <col min="1" max="1" width="13" customWidth="1"/>
    <col min="2" max="2" width="20.75" style="16" customWidth="1"/>
    <col min="3" max="3" width="5.125" customWidth="1"/>
    <col min="4" max="4" width="12.875" customWidth="1"/>
    <col min="5" max="5" width="13" customWidth="1"/>
    <col min="6" max="6" width="17.25" customWidth="1"/>
    <col min="7" max="7" width="11" customWidth="1"/>
  </cols>
  <sheetData>
    <row r="1" spans="1:7" x14ac:dyDescent="0.15">
      <c r="G1" t="s">
        <v>17</v>
      </c>
    </row>
    <row r="2" spans="1:7" ht="54.75" customHeight="1" x14ac:dyDescent="0.15">
      <c r="A2" s="33" t="s">
        <v>18</v>
      </c>
      <c r="B2" s="46"/>
      <c r="C2" s="33"/>
      <c r="D2" s="33"/>
      <c r="E2" s="33"/>
      <c r="F2" s="33"/>
      <c r="G2" s="33"/>
    </row>
    <row r="3" spans="1:7" ht="25.5" customHeight="1" x14ac:dyDescent="0.15">
      <c r="A3" s="5"/>
      <c r="B3" s="17"/>
      <c r="C3" s="5"/>
      <c r="D3" s="5"/>
      <c r="E3" s="5"/>
      <c r="F3" s="5"/>
      <c r="G3" s="5" t="s">
        <v>116</v>
      </c>
    </row>
    <row r="4" spans="1:7" ht="25.5" customHeight="1" x14ac:dyDescent="0.15">
      <c r="A4" s="2" t="s">
        <v>143</v>
      </c>
      <c r="B4" s="15" t="s">
        <v>144</v>
      </c>
      <c r="C4" s="2" t="s">
        <v>120</v>
      </c>
      <c r="D4" s="2" t="s">
        <v>135</v>
      </c>
      <c r="E4" s="2" t="s">
        <v>136</v>
      </c>
      <c r="F4" s="2" t="s">
        <v>137</v>
      </c>
      <c r="G4" s="2" t="s">
        <v>138</v>
      </c>
    </row>
    <row r="5" spans="1:7" ht="25.5" customHeight="1" x14ac:dyDescent="0.15">
      <c r="A5" s="18">
        <v>301</v>
      </c>
      <c r="B5" s="19" t="s">
        <v>145</v>
      </c>
      <c r="C5" s="20">
        <f>D5+E5+F5</f>
        <v>42.54</v>
      </c>
      <c r="D5" s="20">
        <f>D6+D7+D8+D9+D10</f>
        <v>42.54</v>
      </c>
      <c r="E5" s="20"/>
      <c r="F5" s="20"/>
      <c r="G5" s="20"/>
    </row>
    <row r="6" spans="1:7" ht="25.5" customHeight="1" x14ac:dyDescent="0.15">
      <c r="A6" s="21">
        <v>30101</v>
      </c>
      <c r="B6" s="19" t="s">
        <v>146</v>
      </c>
      <c r="C6" s="20">
        <f t="shared" ref="C6:C10" si="0">D6+E6+F6</f>
        <v>42.54</v>
      </c>
      <c r="D6" s="20">
        <v>42.54</v>
      </c>
      <c r="E6" s="20"/>
      <c r="F6" s="20"/>
      <c r="G6" s="20"/>
    </row>
    <row r="7" spans="1:7" ht="25.5" customHeight="1" x14ac:dyDescent="0.15">
      <c r="A7" s="18">
        <v>302</v>
      </c>
      <c r="B7" s="19" t="s">
        <v>147</v>
      </c>
      <c r="C7" s="20">
        <f t="shared" si="0"/>
        <v>22.4</v>
      </c>
      <c r="D7" s="20"/>
      <c r="E7" s="20">
        <f>SUM(E8:E16)</f>
        <v>2.4000000000000004</v>
      </c>
      <c r="F7" s="20">
        <f>SUM(F8:F16)</f>
        <v>19.999999999999996</v>
      </c>
      <c r="G7" s="20"/>
    </row>
    <row r="8" spans="1:7" ht="25.5" customHeight="1" x14ac:dyDescent="0.15">
      <c r="A8" s="21" t="s">
        <v>148</v>
      </c>
      <c r="B8" s="19" t="s">
        <v>149</v>
      </c>
      <c r="C8" s="20">
        <f t="shared" si="0"/>
        <v>3.6</v>
      </c>
      <c r="D8" s="20"/>
      <c r="E8" s="20">
        <v>0.6</v>
      </c>
      <c r="F8" s="20">
        <v>3</v>
      </c>
      <c r="G8" s="20"/>
    </row>
    <row r="9" spans="1:7" ht="25.5" customHeight="1" x14ac:dyDescent="0.15">
      <c r="A9" s="21" t="s">
        <v>150</v>
      </c>
      <c r="B9" s="19" t="s">
        <v>151</v>
      </c>
      <c r="C9" s="20">
        <f t="shared" si="0"/>
        <v>1.5</v>
      </c>
      <c r="D9" s="20"/>
      <c r="E9" s="20"/>
      <c r="F9" s="20">
        <v>1.5</v>
      </c>
      <c r="G9" s="20"/>
    </row>
    <row r="10" spans="1:7" ht="25.5" customHeight="1" x14ac:dyDescent="0.15">
      <c r="A10" s="21" t="s">
        <v>152</v>
      </c>
      <c r="B10" s="19" t="s">
        <v>153</v>
      </c>
      <c r="C10" s="20">
        <f t="shared" si="0"/>
        <v>0.6</v>
      </c>
      <c r="D10" s="20"/>
      <c r="E10" s="20"/>
      <c r="F10" s="20">
        <v>0.6</v>
      </c>
      <c r="G10" s="20"/>
    </row>
    <row r="11" spans="1:7" ht="25.5" customHeight="1" x14ac:dyDescent="0.15">
      <c r="A11" s="21" t="s">
        <v>154</v>
      </c>
      <c r="B11" s="19" t="s">
        <v>155</v>
      </c>
      <c r="C11" s="20">
        <f t="shared" ref="C11:C18" si="1">D11+E11+F11</f>
        <v>0.8</v>
      </c>
      <c r="D11" s="20"/>
      <c r="E11" s="20"/>
      <c r="F11" s="20">
        <v>0.8</v>
      </c>
      <c r="G11" s="20"/>
    </row>
    <row r="12" spans="1:7" ht="25.5" customHeight="1" x14ac:dyDescent="0.15">
      <c r="A12" s="20" t="s">
        <v>156</v>
      </c>
      <c r="B12" s="19" t="s">
        <v>157</v>
      </c>
      <c r="C12" s="20">
        <f t="shared" si="1"/>
        <v>2.4</v>
      </c>
      <c r="D12" s="20"/>
      <c r="E12" s="20"/>
      <c r="F12" s="20">
        <v>2.4</v>
      </c>
      <c r="G12" s="20"/>
    </row>
    <row r="13" spans="1:7" ht="25.5" customHeight="1" x14ac:dyDescent="0.15">
      <c r="A13" s="20" t="s">
        <v>158</v>
      </c>
      <c r="B13" s="19" t="s">
        <v>159</v>
      </c>
      <c r="C13" s="20">
        <f t="shared" si="1"/>
        <v>8</v>
      </c>
      <c r="D13" s="20"/>
      <c r="E13" s="20"/>
      <c r="F13" s="20">
        <v>8</v>
      </c>
      <c r="G13" s="20"/>
    </row>
    <row r="14" spans="1:7" ht="25.5" customHeight="1" x14ac:dyDescent="0.15">
      <c r="A14" s="20" t="s">
        <v>160</v>
      </c>
      <c r="B14" s="19" t="s">
        <v>161</v>
      </c>
      <c r="C14" s="20">
        <f t="shared" si="1"/>
        <v>1</v>
      </c>
      <c r="D14" s="20"/>
      <c r="E14" s="20">
        <v>1</v>
      </c>
      <c r="F14" s="20"/>
      <c r="G14" s="20"/>
    </row>
    <row r="15" spans="1:7" ht="25.5" customHeight="1" x14ac:dyDescent="0.15">
      <c r="A15" s="20" t="s">
        <v>162</v>
      </c>
      <c r="B15" s="19" t="s">
        <v>163</v>
      </c>
      <c r="C15" s="20">
        <f t="shared" si="1"/>
        <v>0.8</v>
      </c>
      <c r="D15" s="20"/>
      <c r="E15" s="20">
        <v>0.8</v>
      </c>
      <c r="F15" s="20"/>
      <c r="G15" s="20"/>
    </row>
    <row r="16" spans="1:7" ht="25.5" customHeight="1" x14ac:dyDescent="0.15">
      <c r="A16" s="20" t="s">
        <v>164</v>
      </c>
      <c r="B16" s="19" t="s">
        <v>165</v>
      </c>
      <c r="C16" s="20">
        <f t="shared" si="1"/>
        <v>3.7</v>
      </c>
      <c r="D16" s="20"/>
      <c r="E16" s="20"/>
      <c r="F16" s="20">
        <v>3.7</v>
      </c>
      <c r="G16" s="20"/>
    </row>
    <row r="17" spans="1:7" ht="25.5" customHeight="1" x14ac:dyDescent="0.15">
      <c r="A17" s="22" t="s">
        <v>166</v>
      </c>
      <c r="B17" s="19" t="s">
        <v>167</v>
      </c>
      <c r="C17" s="20">
        <f t="shared" si="1"/>
        <v>200</v>
      </c>
      <c r="D17" s="20"/>
      <c r="E17" s="20"/>
      <c r="F17" s="20">
        <v>200</v>
      </c>
      <c r="G17" s="20"/>
    </row>
    <row r="18" spans="1:7" ht="25.5" customHeight="1" x14ac:dyDescent="0.15">
      <c r="A18" s="20" t="s">
        <v>168</v>
      </c>
      <c r="B18" s="19" t="s">
        <v>169</v>
      </c>
      <c r="C18" s="20">
        <f t="shared" si="1"/>
        <v>200</v>
      </c>
      <c r="D18" s="20"/>
      <c r="E18" s="20"/>
      <c r="F18" s="20">
        <v>200</v>
      </c>
      <c r="G18" s="23" t="s">
        <v>170</v>
      </c>
    </row>
    <row r="19" spans="1:7" ht="25.5" customHeight="1" x14ac:dyDescent="0.15">
      <c r="A19" s="20"/>
      <c r="B19" s="19"/>
      <c r="C19" s="20"/>
      <c r="D19" s="20"/>
      <c r="E19" s="20"/>
      <c r="F19" s="20"/>
      <c r="G19" s="20"/>
    </row>
  </sheetData>
  <mergeCells count="1">
    <mergeCell ref="A2:G2"/>
  </mergeCells>
  <phoneticPr fontId="8" type="noConversion"/>
  <pageMargins left="0.69930555555555596" right="0.69930555555555596" top="0.75" bottom="0.75" header="0.3" footer="0.3"/>
  <ignoredErrors>
    <ignoredError sqref="A10:B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7" sqref="B7"/>
    </sheetView>
  </sheetViews>
  <sheetFormatPr defaultColWidth="9" defaultRowHeight="13.5" x14ac:dyDescent="0.15"/>
  <cols>
    <col min="1" max="1" width="14.875" customWidth="1"/>
    <col min="2" max="2" width="22.125" customWidth="1"/>
    <col min="3" max="3" width="6.375" customWidth="1"/>
    <col min="4" max="5" width="13" customWidth="1"/>
    <col min="6" max="6" width="11" customWidth="1"/>
  </cols>
  <sheetData>
    <row r="1" spans="1:6" x14ac:dyDescent="0.15">
      <c r="F1" t="s">
        <v>19</v>
      </c>
    </row>
    <row r="2" spans="1:6" ht="60" customHeight="1" x14ac:dyDescent="0.15">
      <c r="A2" s="33" t="s">
        <v>20</v>
      </c>
      <c r="B2" s="33"/>
      <c r="C2" s="33"/>
      <c r="D2" s="33"/>
      <c r="E2" s="33"/>
      <c r="F2" s="33"/>
    </row>
    <row r="3" spans="1:6" x14ac:dyDescent="0.15">
      <c r="A3" s="5"/>
      <c r="B3" s="5"/>
      <c r="C3" s="5"/>
      <c r="D3" s="5"/>
      <c r="E3" s="5"/>
      <c r="F3" s="5" t="s">
        <v>116</v>
      </c>
    </row>
    <row r="4" spans="1:6" ht="24.75" customHeight="1" x14ac:dyDescent="0.15">
      <c r="A4" s="2" t="s">
        <v>133</v>
      </c>
      <c r="B4" s="2" t="s">
        <v>134</v>
      </c>
      <c r="C4" s="2" t="s">
        <v>120</v>
      </c>
      <c r="D4" s="2" t="s">
        <v>135</v>
      </c>
      <c r="E4" s="2" t="s">
        <v>136</v>
      </c>
      <c r="F4" s="2" t="s">
        <v>138</v>
      </c>
    </row>
    <row r="5" spans="1:6" ht="24.75" customHeight="1" x14ac:dyDescent="0.15">
      <c r="A5" s="4">
        <v>22101</v>
      </c>
      <c r="B5" s="2" t="s">
        <v>139</v>
      </c>
      <c r="C5" s="2">
        <f>D5+E5</f>
        <v>44.94</v>
      </c>
      <c r="D5" s="2">
        <v>42.54</v>
      </c>
      <c r="E5" s="2">
        <v>2.4</v>
      </c>
      <c r="F5" s="2"/>
    </row>
    <row r="6" spans="1:6" ht="24.75" customHeight="1" x14ac:dyDescent="0.15">
      <c r="A6" s="2" t="s">
        <v>171</v>
      </c>
      <c r="B6" s="2" t="s">
        <v>140</v>
      </c>
      <c r="C6" s="2">
        <f>D6+E6</f>
        <v>44.94</v>
      </c>
      <c r="D6" s="2">
        <v>42.54</v>
      </c>
      <c r="E6" s="2">
        <v>2.4</v>
      </c>
      <c r="F6" s="1"/>
    </row>
    <row r="7" spans="1:6" ht="24.75" customHeight="1" x14ac:dyDescent="0.15">
      <c r="A7" s="1"/>
      <c r="B7" s="1"/>
      <c r="C7" s="1"/>
      <c r="D7" s="1"/>
      <c r="E7" s="1"/>
      <c r="F7" s="1"/>
    </row>
    <row r="8" spans="1:6" ht="24.75" customHeight="1" x14ac:dyDescent="0.15">
      <c r="A8" s="1"/>
      <c r="B8" s="1"/>
      <c r="C8" s="1"/>
      <c r="D8" s="1"/>
      <c r="E8" s="1"/>
      <c r="F8" s="1"/>
    </row>
    <row r="9" spans="1:6" ht="24.75" customHeight="1" x14ac:dyDescent="0.15">
      <c r="A9" s="1"/>
      <c r="B9" s="1"/>
      <c r="C9" s="1"/>
      <c r="D9" s="1"/>
      <c r="E9" s="1"/>
      <c r="F9" s="1"/>
    </row>
    <row r="10" spans="1:6" ht="24.75" customHeight="1" x14ac:dyDescent="0.15">
      <c r="A10" s="1"/>
      <c r="B10" s="1"/>
      <c r="C10" s="1"/>
      <c r="D10" s="1"/>
      <c r="E10" s="1"/>
      <c r="F10" s="1"/>
    </row>
  </sheetData>
  <mergeCells count="1">
    <mergeCell ref="A2:F2"/>
  </mergeCells>
  <phoneticPr fontId="8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J17" sqref="J17"/>
    </sheetView>
  </sheetViews>
  <sheetFormatPr defaultColWidth="9" defaultRowHeight="13.5" x14ac:dyDescent="0.15"/>
  <cols>
    <col min="1" max="1" width="15.625" customWidth="1"/>
    <col min="2" max="2" width="24.375" customWidth="1"/>
    <col min="3" max="3" width="7.875" customWidth="1"/>
    <col min="4" max="4" width="14" customWidth="1"/>
    <col min="5" max="5" width="15.625" customWidth="1"/>
    <col min="6" max="6" width="11" customWidth="1"/>
  </cols>
  <sheetData>
    <row r="1" spans="1:6" x14ac:dyDescent="0.15">
      <c r="F1" s="31" t="s">
        <v>257</v>
      </c>
    </row>
    <row r="2" spans="1:6" x14ac:dyDescent="0.15">
      <c r="A2" s="33" t="s">
        <v>22</v>
      </c>
      <c r="B2" s="33"/>
      <c r="C2" s="33"/>
      <c r="D2" s="33"/>
      <c r="E2" s="33"/>
      <c r="F2" s="33"/>
    </row>
    <row r="3" spans="1:6" x14ac:dyDescent="0.15">
      <c r="A3" s="5"/>
      <c r="B3" s="5"/>
      <c r="C3" s="5"/>
      <c r="D3" s="5"/>
      <c r="E3" s="5"/>
      <c r="F3" s="5" t="s">
        <v>116</v>
      </c>
    </row>
    <row r="4" spans="1:6" ht="39" customHeight="1" x14ac:dyDescent="0.15">
      <c r="A4" s="2" t="s">
        <v>143</v>
      </c>
      <c r="B4" s="2" t="s">
        <v>144</v>
      </c>
      <c r="C4" s="2" t="s">
        <v>120</v>
      </c>
      <c r="D4" s="2" t="s">
        <v>135</v>
      </c>
      <c r="E4" s="2" t="s">
        <v>136</v>
      </c>
      <c r="F4" s="2" t="s">
        <v>138</v>
      </c>
    </row>
    <row r="5" spans="1:6" ht="25.5" customHeight="1" x14ac:dyDescent="0.15">
      <c r="A5" s="12">
        <v>301</v>
      </c>
      <c r="B5" s="13" t="s">
        <v>145</v>
      </c>
      <c r="C5" s="13">
        <v>42.54</v>
      </c>
      <c r="D5" s="13">
        <v>42.54</v>
      </c>
      <c r="E5" s="13"/>
      <c r="F5" s="13"/>
    </row>
    <row r="6" spans="1:6" ht="25.5" customHeight="1" x14ac:dyDescent="0.15">
      <c r="A6" s="13">
        <v>30101</v>
      </c>
      <c r="B6" s="14" t="s">
        <v>146</v>
      </c>
      <c r="C6" s="14">
        <v>42.54</v>
      </c>
      <c r="D6" s="13">
        <v>42.54</v>
      </c>
      <c r="E6" s="14"/>
      <c r="F6" s="14"/>
    </row>
    <row r="7" spans="1:6" ht="25.5" customHeight="1" x14ac:dyDescent="0.15">
      <c r="A7" s="12">
        <v>302</v>
      </c>
      <c r="B7" s="14" t="s">
        <v>147</v>
      </c>
      <c r="C7" s="13">
        <f>D7+E7</f>
        <v>2.4</v>
      </c>
      <c r="D7" s="13"/>
      <c r="E7" s="13">
        <v>2.4</v>
      </c>
      <c r="F7" s="14"/>
    </row>
    <row r="8" spans="1:6" ht="25.5" customHeight="1" x14ac:dyDescent="0.15">
      <c r="A8" s="13" t="s">
        <v>148</v>
      </c>
      <c r="B8" s="13" t="s">
        <v>149</v>
      </c>
      <c r="C8" s="13">
        <v>0.6</v>
      </c>
      <c r="D8" s="13"/>
      <c r="E8" s="13">
        <v>0.6</v>
      </c>
      <c r="F8" s="14"/>
    </row>
    <row r="9" spans="1:6" ht="25.5" customHeight="1" x14ac:dyDescent="0.15">
      <c r="A9" s="13" t="s">
        <v>160</v>
      </c>
      <c r="B9" s="13" t="s">
        <v>161</v>
      </c>
      <c r="C9" s="13">
        <v>1</v>
      </c>
      <c r="D9" s="13"/>
      <c r="E9" s="13">
        <v>1</v>
      </c>
      <c r="F9" s="14"/>
    </row>
    <row r="10" spans="1:6" ht="25.5" customHeight="1" x14ac:dyDescent="0.15">
      <c r="A10" s="13" t="s">
        <v>162</v>
      </c>
      <c r="B10" s="13" t="s">
        <v>163</v>
      </c>
      <c r="C10" s="13">
        <v>0.8</v>
      </c>
      <c r="D10" s="13"/>
      <c r="E10" s="13">
        <v>0.8</v>
      </c>
      <c r="F10" s="14"/>
    </row>
  </sheetData>
  <mergeCells count="1">
    <mergeCell ref="A2:F2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D20" sqref="D20"/>
    </sheetView>
  </sheetViews>
  <sheetFormatPr defaultColWidth="9" defaultRowHeight="13.5" x14ac:dyDescent="0.1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 x14ac:dyDescent="0.15">
      <c r="F1" t="s">
        <v>172</v>
      </c>
    </row>
    <row r="2" spans="1:6" ht="21.75" customHeight="1" x14ac:dyDescent="0.15">
      <c r="A2" s="33" t="s">
        <v>24</v>
      </c>
      <c r="B2" s="33"/>
      <c r="C2" s="33"/>
      <c r="D2" s="33"/>
      <c r="E2" s="33"/>
      <c r="F2" s="33"/>
    </row>
    <row r="3" spans="1:6" ht="27.75" customHeight="1" x14ac:dyDescent="0.15">
      <c r="F3" t="s">
        <v>41</v>
      </c>
    </row>
    <row r="4" spans="1:6" ht="18" customHeight="1" x14ac:dyDescent="0.15">
      <c r="A4" s="34" t="s">
        <v>42</v>
      </c>
      <c r="B4" s="34"/>
      <c r="C4" s="34" t="s">
        <v>43</v>
      </c>
      <c r="D4" s="34"/>
      <c r="E4" s="34"/>
      <c r="F4" s="34"/>
    </row>
    <row r="5" spans="1:6" ht="18" customHeight="1" x14ac:dyDescent="0.15">
      <c r="A5" s="2" t="s">
        <v>44</v>
      </c>
      <c r="B5" s="2" t="s">
        <v>45</v>
      </c>
      <c r="C5" s="2" t="s">
        <v>46</v>
      </c>
      <c r="D5" s="2" t="s">
        <v>45</v>
      </c>
      <c r="E5" s="2" t="s">
        <v>47</v>
      </c>
      <c r="F5" s="2" t="s">
        <v>45</v>
      </c>
    </row>
    <row r="6" spans="1:6" ht="18" customHeight="1" x14ac:dyDescent="0.15">
      <c r="A6" s="1" t="s">
        <v>173</v>
      </c>
      <c r="B6" s="1"/>
      <c r="C6" s="4" t="s">
        <v>174</v>
      </c>
      <c r="D6" s="1"/>
      <c r="E6" s="4" t="s">
        <v>175</v>
      </c>
      <c r="F6" s="1"/>
    </row>
    <row r="7" spans="1:6" ht="18" customHeight="1" x14ac:dyDescent="0.15">
      <c r="A7" s="10"/>
      <c r="B7" s="1"/>
      <c r="C7" s="4" t="s">
        <v>176</v>
      </c>
      <c r="D7" s="1"/>
      <c r="E7" s="10" t="s">
        <v>145</v>
      </c>
      <c r="F7" s="1"/>
    </row>
    <row r="8" spans="1:6" ht="18" customHeight="1" x14ac:dyDescent="0.15">
      <c r="A8" s="11"/>
      <c r="B8" s="1"/>
      <c r="C8" s="4" t="s">
        <v>177</v>
      </c>
      <c r="D8" s="1"/>
      <c r="E8" s="10" t="s">
        <v>147</v>
      </c>
      <c r="F8" s="1"/>
    </row>
    <row r="9" spans="1:6" ht="18" customHeight="1" x14ac:dyDescent="0.15">
      <c r="A9" s="11"/>
      <c r="B9" s="1"/>
      <c r="C9" s="4" t="s">
        <v>178</v>
      </c>
      <c r="D9" s="1"/>
      <c r="E9" s="10" t="s">
        <v>167</v>
      </c>
      <c r="F9" s="1"/>
    </row>
    <row r="10" spans="1:6" ht="18" customHeight="1" x14ac:dyDescent="0.15">
      <c r="A10" s="11"/>
      <c r="B10" s="1"/>
      <c r="C10" s="4" t="s">
        <v>179</v>
      </c>
      <c r="D10" s="1"/>
      <c r="E10" s="10" t="s">
        <v>180</v>
      </c>
      <c r="F10" s="1"/>
    </row>
    <row r="11" spans="1:6" ht="18" customHeight="1" x14ac:dyDescent="0.15">
      <c r="A11" s="11"/>
      <c r="B11" s="1"/>
      <c r="C11" s="4" t="s">
        <v>181</v>
      </c>
      <c r="D11" s="1"/>
      <c r="E11" s="4" t="s">
        <v>182</v>
      </c>
      <c r="F11" s="1"/>
    </row>
    <row r="12" spans="1:6" ht="18" customHeight="1" x14ac:dyDescent="0.15">
      <c r="A12" s="10"/>
      <c r="B12" s="1"/>
      <c r="C12" s="4" t="s">
        <v>183</v>
      </c>
      <c r="D12" s="1"/>
      <c r="E12" s="10" t="s">
        <v>145</v>
      </c>
      <c r="F12" s="1"/>
    </row>
    <row r="13" spans="1:6" ht="18" customHeight="1" x14ac:dyDescent="0.15">
      <c r="A13" s="10"/>
      <c r="B13" s="1"/>
      <c r="C13" s="4" t="s">
        <v>184</v>
      </c>
      <c r="D13" s="1"/>
      <c r="E13" s="10" t="s">
        <v>147</v>
      </c>
      <c r="F13" s="1"/>
    </row>
    <row r="14" spans="1:6" ht="18" customHeight="1" x14ac:dyDescent="0.15">
      <c r="A14" s="10"/>
      <c r="B14" s="1"/>
      <c r="C14" s="4" t="s">
        <v>185</v>
      </c>
      <c r="D14" s="1"/>
      <c r="E14" s="10" t="s">
        <v>167</v>
      </c>
      <c r="F14" s="1"/>
    </row>
    <row r="15" spans="1:6" ht="18" customHeight="1" x14ac:dyDescent="0.15">
      <c r="A15" s="10"/>
      <c r="B15" s="1"/>
      <c r="C15" s="4" t="s">
        <v>186</v>
      </c>
      <c r="D15" s="1"/>
      <c r="E15" s="10" t="s">
        <v>187</v>
      </c>
      <c r="F15" s="1"/>
    </row>
    <row r="16" spans="1:6" ht="18" customHeight="1" x14ac:dyDescent="0.15">
      <c r="A16" s="10"/>
      <c r="B16" s="1"/>
      <c r="C16" s="4" t="s">
        <v>188</v>
      </c>
      <c r="D16" s="1"/>
      <c r="E16" s="10" t="s">
        <v>189</v>
      </c>
      <c r="F16" s="1"/>
    </row>
    <row r="17" spans="1:6" ht="18" customHeight="1" x14ac:dyDescent="0.15">
      <c r="A17" s="10"/>
      <c r="B17" s="1"/>
      <c r="C17" s="4" t="s">
        <v>190</v>
      </c>
      <c r="D17" s="1"/>
      <c r="E17" s="10" t="s">
        <v>180</v>
      </c>
      <c r="F17" s="1"/>
    </row>
    <row r="18" spans="1:6" ht="18" customHeight="1" x14ac:dyDescent="0.15">
      <c r="A18" s="1"/>
      <c r="B18" s="1"/>
      <c r="C18" s="4" t="s">
        <v>191</v>
      </c>
      <c r="D18" s="1"/>
      <c r="E18" s="10" t="s">
        <v>192</v>
      </c>
      <c r="F18" s="1"/>
    </row>
    <row r="19" spans="1:6" ht="18" customHeight="1" x14ac:dyDescent="0.15">
      <c r="A19" s="1"/>
      <c r="B19" s="1"/>
      <c r="C19" s="4" t="s">
        <v>193</v>
      </c>
      <c r="D19" s="1"/>
      <c r="E19" s="10" t="s">
        <v>194</v>
      </c>
      <c r="F19" s="1"/>
    </row>
    <row r="20" spans="1:6" ht="18" customHeight="1" x14ac:dyDescent="0.15">
      <c r="A20" s="1"/>
      <c r="B20" s="1"/>
      <c r="C20" s="4" t="s">
        <v>195</v>
      </c>
      <c r="D20" s="1"/>
      <c r="E20" s="10" t="s">
        <v>196</v>
      </c>
      <c r="F20" s="1"/>
    </row>
    <row r="21" spans="1:6" ht="18" customHeight="1" x14ac:dyDescent="0.15">
      <c r="A21" s="1"/>
      <c r="B21" s="1"/>
      <c r="C21" s="1"/>
      <c r="D21" s="1"/>
      <c r="E21" s="10" t="s">
        <v>197</v>
      </c>
      <c r="F21" s="1"/>
    </row>
    <row r="22" spans="1:6" ht="18" customHeight="1" x14ac:dyDescent="0.15">
      <c r="A22" s="1"/>
      <c r="B22" s="1"/>
      <c r="C22" s="1"/>
      <c r="D22" s="1"/>
      <c r="E22" s="4" t="s">
        <v>198</v>
      </c>
      <c r="F22" s="1"/>
    </row>
    <row r="23" spans="1:6" ht="18" customHeight="1" x14ac:dyDescent="0.15">
      <c r="A23" s="1"/>
      <c r="B23" s="1"/>
      <c r="C23" s="1"/>
      <c r="D23" s="1"/>
      <c r="E23" s="4" t="s">
        <v>199</v>
      </c>
      <c r="F23" s="1"/>
    </row>
    <row r="24" spans="1:6" ht="18" customHeight="1" x14ac:dyDescent="0.15">
      <c r="A24" s="1"/>
      <c r="B24" s="1"/>
      <c r="C24" s="1"/>
      <c r="D24" s="1"/>
      <c r="E24" s="4" t="s">
        <v>200</v>
      </c>
      <c r="F24" s="1"/>
    </row>
    <row r="25" spans="1:6" ht="18" customHeight="1" x14ac:dyDescent="0.15">
      <c r="A25" s="1"/>
      <c r="B25" s="1"/>
      <c r="C25" s="1"/>
      <c r="D25" s="1"/>
      <c r="E25" s="1"/>
      <c r="F25" s="1"/>
    </row>
    <row r="26" spans="1:6" ht="18" customHeight="1" x14ac:dyDescent="0.15">
      <c r="A26" s="2" t="s">
        <v>104</v>
      </c>
      <c r="B26" s="2"/>
      <c r="C26" s="2" t="s">
        <v>105</v>
      </c>
      <c r="D26" s="2"/>
      <c r="E26" s="2" t="s">
        <v>105</v>
      </c>
      <c r="F26" s="1"/>
    </row>
    <row r="27" spans="1:6" ht="18" customHeight="1" x14ac:dyDescent="0.15"/>
    <row r="28" spans="1:6" ht="18" customHeight="1" x14ac:dyDescent="0.15"/>
    <row r="29" spans="1:6" ht="18" customHeight="1" x14ac:dyDescent="0.15"/>
    <row r="30" spans="1:6" ht="18" customHeight="1" x14ac:dyDescent="0.15"/>
    <row r="31" spans="1:6" ht="18" customHeight="1" x14ac:dyDescent="0.15"/>
    <row r="32" spans="1:6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</sheetData>
  <mergeCells count="3">
    <mergeCell ref="A2:F2"/>
    <mergeCell ref="A4:B4"/>
    <mergeCell ref="C4:F4"/>
  </mergeCells>
  <phoneticPr fontId="8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5" sqref="B5"/>
    </sheetView>
  </sheetViews>
  <sheetFormatPr defaultColWidth="9" defaultRowHeight="13.5" x14ac:dyDescent="0.15"/>
  <cols>
    <col min="1" max="4" width="24.875" customWidth="1"/>
  </cols>
  <sheetData>
    <row r="1" spans="1:8" ht="30.75" customHeight="1" x14ac:dyDescent="0.15">
      <c r="D1" t="s">
        <v>27</v>
      </c>
    </row>
    <row r="2" spans="1:8" ht="35.25" customHeight="1" x14ac:dyDescent="0.15">
      <c r="A2" s="33" t="s">
        <v>28</v>
      </c>
      <c r="B2" s="33"/>
      <c r="C2" s="33"/>
      <c r="D2" s="33"/>
    </row>
    <row r="3" spans="1:8" ht="24" customHeight="1" x14ac:dyDescent="0.15">
      <c r="D3" t="s">
        <v>116</v>
      </c>
    </row>
    <row r="4" spans="1:8" ht="18.75" customHeight="1" x14ac:dyDescent="0.15">
      <c r="A4" s="2" t="s">
        <v>129</v>
      </c>
      <c r="B4" s="2" t="s">
        <v>201</v>
      </c>
      <c r="C4" s="2" t="s">
        <v>202</v>
      </c>
      <c r="D4" s="2" t="s">
        <v>203</v>
      </c>
    </row>
    <row r="5" spans="1:8" ht="54" x14ac:dyDescent="0.15">
      <c r="A5" s="6">
        <v>381001</v>
      </c>
      <c r="B5" s="7" t="s">
        <v>128</v>
      </c>
      <c r="C5" s="2">
        <v>220</v>
      </c>
      <c r="D5" s="8" t="s">
        <v>204</v>
      </c>
    </row>
    <row r="6" spans="1:8" ht="18.75" customHeight="1" x14ac:dyDescent="0.15">
      <c r="A6" s="1"/>
      <c r="B6" s="1"/>
      <c r="C6" s="1"/>
      <c r="D6" s="1"/>
    </row>
    <row r="7" spans="1:8" ht="18.75" customHeight="1" x14ac:dyDescent="0.15">
      <c r="A7" s="1"/>
      <c r="B7" s="1"/>
      <c r="C7" s="1"/>
      <c r="D7" s="1"/>
    </row>
    <row r="8" spans="1:8" ht="18.75" customHeight="1" x14ac:dyDescent="0.15">
      <c r="A8" s="1"/>
      <c r="B8" s="1"/>
      <c r="C8" s="1"/>
      <c r="D8" s="1"/>
    </row>
    <row r="9" spans="1:8" ht="18.75" customHeight="1" x14ac:dyDescent="0.15">
      <c r="A9" s="1"/>
      <c r="B9" s="1"/>
      <c r="C9" s="1"/>
      <c r="D9" s="1"/>
      <c r="H9" s="9"/>
    </row>
    <row r="10" spans="1:8" ht="18.75" customHeight="1" x14ac:dyDescent="0.15">
      <c r="A10" s="1"/>
      <c r="B10" s="1"/>
      <c r="C10" s="1"/>
      <c r="D10" s="1"/>
      <c r="H10" s="9"/>
    </row>
    <row r="11" spans="1:8" ht="18.75" customHeight="1" x14ac:dyDescent="0.15">
      <c r="A11" s="1"/>
      <c r="B11" s="1"/>
      <c r="C11" s="1"/>
      <c r="D11" s="1"/>
    </row>
    <row r="12" spans="1:8" ht="18.75" customHeight="1" x14ac:dyDescent="0.15">
      <c r="A12" s="1"/>
      <c r="B12" s="1"/>
      <c r="C12" s="1"/>
      <c r="D12" s="1"/>
    </row>
    <row r="13" spans="1:8" ht="18.75" customHeight="1" x14ac:dyDescent="0.15">
      <c r="A13" s="1"/>
      <c r="B13" s="1"/>
      <c r="C13" s="1"/>
      <c r="D13" s="1"/>
    </row>
    <row r="14" spans="1:8" ht="18.75" customHeight="1" x14ac:dyDescent="0.15">
      <c r="A14" s="1"/>
      <c r="B14" s="1"/>
      <c r="C14" s="1"/>
      <c r="D14" s="1"/>
    </row>
    <row r="15" spans="1:8" ht="18.75" customHeight="1" x14ac:dyDescent="0.15">
      <c r="A15" s="1"/>
      <c r="B15" s="1"/>
      <c r="C15" s="1"/>
      <c r="D15" s="1"/>
    </row>
    <row r="16" spans="1:8" ht="18.75" customHeight="1" x14ac:dyDescent="0.15">
      <c r="A16" s="1"/>
      <c r="B16" s="1"/>
      <c r="C16" s="1"/>
      <c r="D16" s="1"/>
    </row>
    <row r="17" ht="18.75" customHeight="1" x14ac:dyDescent="0.15"/>
  </sheetData>
  <mergeCells count="1">
    <mergeCell ref="A2:D2"/>
  </mergeCells>
  <phoneticPr fontId="8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6" sqref="A6:B6"/>
    </sheetView>
  </sheetViews>
  <sheetFormatPr defaultColWidth="9" defaultRowHeight="13.5" x14ac:dyDescent="0.15"/>
  <cols>
    <col min="7" max="7" width="13.625" customWidth="1"/>
    <col min="12" max="12" width="8.5" customWidth="1"/>
  </cols>
  <sheetData>
    <row r="1" spans="1:14" x14ac:dyDescent="0.15">
      <c r="N1" t="s">
        <v>29</v>
      </c>
    </row>
    <row r="2" spans="1:14" ht="30.75" customHeight="1" x14ac:dyDescent="0.1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15">
      <c r="N3" t="s">
        <v>116</v>
      </c>
    </row>
    <row r="4" spans="1:14" ht="23.25" customHeight="1" x14ac:dyDescent="0.15">
      <c r="A4" s="34" t="s">
        <v>205</v>
      </c>
      <c r="B4" s="34"/>
      <c r="C4" s="34"/>
      <c r="D4" s="34" t="s">
        <v>129</v>
      </c>
      <c r="E4" s="34" t="s">
        <v>206</v>
      </c>
      <c r="F4" s="34" t="s">
        <v>207</v>
      </c>
      <c r="G4" s="34" t="s">
        <v>208</v>
      </c>
      <c r="H4" s="34" t="s">
        <v>209</v>
      </c>
      <c r="I4" s="34" t="s">
        <v>210</v>
      </c>
      <c r="J4" s="34" t="s">
        <v>143</v>
      </c>
      <c r="K4" s="34"/>
      <c r="L4" s="44" t="s">
        <v>211</v>
      </c>
      <c r="M4" s="34" t="s">
        <v>212</v>
      </c>
      <c r="N4" s="34" t="s">
        <v>213</v>
      </c>
    </row>
    <row r="5" spans="1:14" ht="23.25" customHeight="1" x14ac:dyDescent="0.15">
      <c r="A5" s="2" t="s">
        <v>214</v>
      </c>
      <c r="B5" s="2" t="s">
        <v>215</v>
      </c>
      <c r="C5" s="2" t="s">
        <v>216</v>
      </c>
      <c r="D5" s="34"/>
      <c r="E5" s="34"/>
      <c r="F5" s="34"/>
      <c r="G5" s="34"/>
      <c r="H5" s="34"/>
      <c r="I5" s="34"/>
      <c r="J5" s="2" t="s">
        <v>214</v>
      </c>
      <c r="K5" s="2" t="s">
        <v>215</v>
      </c>
      <c r="L5" s="44"/>
      <c r="M5" s="34"/>
      <c r="N5" s="34"/>
    </row>
    <row r="6" spans="1:14" ht="23.25" customHeight="1" x14ac:dyDescent="0.15">
      <c r="A6" s="2" t="s">
        <v>217</v>
      </c>
      <c r="B6" s="2" t="s">
        <v>217</v>
      </c>
      <c r="C6" s="2" t="s">
        <v>217</v>
      </c>
      <c r="D6" s="2" t="s">
        <v>217</v>
      </c>
      <c r="E6" s="2" t="s">
        <v>217</v>
      </c>
      <c r="F6" s="2" t="s">
        <v>217</v>
      </c>
      <c r="G6" s="2" t="s">
        <v>217</v>
      </c>
      <c r="H6" s="2" t="s">
        <v>217</v>
      </c>
      <c r="I6" s="2" t="s">
        <v>217</v>
      </c>
      <c r="J6" s="2" t="s">
        <v>217</v>
      </c>
      <c r="K6" s="2" t="s">
        <v>217</v>
      </c>
      <c r="L6" s="2" t="s">
        <v>217</v>
      </c>
      <c r="M6" s="2" t="s">
        <v>217</v>
      </c>
      <c r="N6" s="2" t="s">
        <v>217</v>
      </c>
    </row>
    <row r="7" spans="1:14" ht="23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3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3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2">
    <mergeCell ref="A2:N2"/>
    <mergeCell ref="A4:C4"/>
    <mergeCell ref="J4:K4"/>
    <mergeCell ref="D4:D5"/>
    <mergeCell ref="E4:E5"/>
    <mergeCell ref="F4:F5"/>
    <mergeCell ref="G4:G5"/>
    <mergeCell ref="H4:H5"/>
    <mergeCell ref="I4:I5"/>
    <mergeCell ref="L4:L5"/>
    <mergeCell ref="M4:M5"/>
    <mergeCell ref="N4:N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>
      <selection activeCell="O32" sqref="O32"/>
    </sheetView>
  </sheetViews>
  <sheetFormatPr defaultColWidth="9" defaultRowHeight="13.5" x14ac:dyDescent="0.15"/>
  <cols>
    <col min="1" max="1" width="9" customWidth="1"/>
    <col min="2" max="2" width="32.625" customWidth="1"/>
    <col min="3" max="3" width="6.5" customWidth="1"/>
    <col min="4" max="4" width="6.125" customWidth="1"/>
    <col min="5" max="5" width="7.75" customWidth="1"/>
    <col min="6" max="6" width="6.375" customWidth="1"/>
    <col min="7" max="7" width="7.25" customWidth="1"/>
    <col min="9" max="9" width="7.375" customWidth="1"/>
    <col min="10" max="10" width="6.875" customWidth="1"/>
    <col min="11" max="11" width="6.75" customWidth="1"/>
    <col min="12" max="12" width="6.125" customWidth="1"/>
    <col min="13" max="13" width="5.75" customWidth="1"/>
    <col min="14" max="14" width="7" customWidth="1"/>
    <col min="15" max="15" width="7.25" customWidth="1"/>
    <col min="16" max="16" width="7" customWidth="1"/>
    <col min="17" max="17" width="7.25" customWidth="1"/>
    <col min="18" max="18" width="7.5" customWidth="1"/>
    <col min="19" max="19" width="5.875" customWidth="1"/>
    <col min="20" max="20" width="5.75" customWidth="1"/>
    <col min="21" max="21" width="8" customWidth="1"/>
  </cols>
  <sheetData>
    <row r="1" spans="1:29" x14ac:dyDescent="0.15">
      <c r="AC1" t="s">
        <v>32</v>
      </c>
    </row>
    <row r="2" spans="1:29" ht="35.25" customHeight="1" x14ac:dyDescent="0.15">
      <c r="A2" s="33" t="s">
        <v>33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x14ac:dyDescent="0.15">
      <c r="AC3" t="s">
        <v>116</v>
      </c>
    </row>
    <row r="4" spans="1:29" x14ac:dyDescent="0.15">
      <c r="A4" s="34" t="s">
        <v>129</v>
      </c>
      <c r="B4" s="34" t="s">
        <v>117</v>
      </c>
      <c r="C4" s="34" t="s">
        <v>218</v>
      </c>
      <c r="D4" s="34"/>
      <c r="E4" s="34"/>
      <c r="F4" s="34"/>
      <c r="G4" s="34"/>
      <c r="H4" s="34"/>
      <c r="I4" s="34"/>
      <c r="J4" s="34"/>
      <c r="K4" s="34"/>
      <c r="L4" s="34" t="s">
        <v>219</v>
      </c>
      <c r="M4" s="34"/>
      <c r="N4" s="34"/>
      <c r="O4" s="34"/>
      <c r="P4" s="34"/>
      <c r="Q4" s="34"/>
      <c r="R4" s="34"/>
      <c r="S4" s="34"/>
      <c r="T4" s="34"/>
      <c r="U4" s="34" t="s">
        <v>220</v>
      </c>
      <c r="V4" s="34"/>
      <c r="W4" s="34"/>
      <c r="X4" s="34"/>
      <c r="Y4" s="34"/>
      <c r="Z4" s="34"/>
      <c r="AA4" s="34"/>
      <c r="AB4" s="34"/>
      <c r="AC4" s="34"/>
    </row>
    <row r="5" spans="1:29" x14ac:dyDescent="0.15">
      <c r="A5" s="34"/>
      <c r="B5" s="34"/>
      <c r="C5" s="34" t="s">
        <v>120</v>
      </c>
      <c r="D5" s="34" t="s">
        <v>221</v>
      </c>
      <c r="E5" s="34"/>
      <c r="F5" s="34"/>
      <c r="G5" s="34"/>
      <c r="H5" s="34"/>
      <c r="I5" s="34"/>
      <c r="J5" s="34" t="s">
        <v>222</v>
      </c>
      <c r="K5" s="34" t="s">
        <v>223</v>
      </c>
      <c r="L5" s="34" t="s">
        <v>120</v>
      </c>
      <c r="M5" s="34" t="s">
        <v>221</v>
      </c>
      <c r="N5" s="34"/>
      <c r="O5" s="34"/>
      <c r="P5" s="34"/>
      <c r="Q5" s="34"/>
      <c r="R5" s="34"/>
      <c r="S5" s="34" t="s">
        <v>222</v>
      </c>
      <c r="T5" s="34" t="s">
        <v>223</v>
      </c>
      <c r="U5" s="34" t="s">
        <v>120</v>
      </c>
      <c r="V5" s="34" t="s">
        <v>221</v>
      </c>
      <c r="W5" s="34"/>
      <c r="X5" s="34"/>
      <c r="Y5" s="34"/>
      <c r="Z5" s="34"/>
      <c r="AA5" s="34"/>
      <c r="AB5" s="34" t="s">
        <v>222</v>
      </c>
      <c r="AC5" s="34" t="s">
        <v>223</v>
      </c>
    </row>
    <row r="6" spans="1:29" ht="13.5" customHeight="1" x14ac:dyDescent="0.15">
      <c r="A6" s="34"/>
      <c r="B6" s="34"/>
      <c r="C6" s="34"/>
      <c r="D6" s="34" t="s">
        <v>121</v>
      </c>
      <c r="E6" s="44" t="s">
        <v>224</v>
      </c>
      <c r="F6" s="44" t="s">
        <v>225</v>
      </c>
      <c r="G6" s="34" t="s">
        <v>226</v>
      </c>
      <c r="H6" s="34"/>
      <c r="I6" s="34"/>
      <c r="J6" s="34"/>
      <c r="K6" s="34"/>
      <c r="L6" s="34"/>
      <c r="M6" s="34" t="s">
        <v>121</v>
      </c>
      <c r="N6" s="44" t="s">
        <v>224</v>
      </c>
      <c r="O6" s="44" t="s">
        <v>225</v>
      </c>
      <c r="P6" s="34" t="s">
        <v>226</v>
      </c>
      <c r="Q6" s="34"/>
      <c r="R6" s="34"/>
      <c r="S6" s="34"/>
      <c r="T6" s="34"/>
      <c r="U6" s="34"/>
      <c r="V6" s="34" t="s">
        <v>121</v>
      </c>
      <c r="W6" s="44" t="s">
        <v>224</v>
      </c>
      <c r="X6" s="44" t="s">
        <v>225</v>
      </c>
      <c r="Y6" s="34" t="s">
        <v>226</v>
      </c>
      <c r="Z6" s="34"/>
      <c r="AA6" s="34"/>
      <c r="AB6" s="34"/>
      <c r="AC6" s="34"/>
    </row>
    <row r="7" spans="1:29" ht="40.5" x14ac:dyDescent="0.15">
      <c r="A7" s="34"/>
      <c r="B7" s="34"/>
      <c r="C7" s="34"/>
      <c r="D7" s="34"/>
      <c r="E7" s="44"/>
      <c r="F7" s="44"/>
      <c r="G7" s="2" t="s">
        <v>121</v>
      </c>
      <c r="H7" s="3" t="s">
        <v>227</v>
      </c>
      <c r="I7" s="3" t="s">
        <v>228</v>
      </c>
      <c r="J7" s="34"/>
      <c r="K7" s="34"/>
      <c r="L7" s="34"/>
      <c r="M7" s="34"/>
      <c r="N7" s="44"/>
      <c r="O7" s="44"/>
      <c r="P7" s="2" t="s">
        <v>121</v>
      </c>
      <c r="Q7" s="3" t="s">
        <v>227</v>
      </c>
      <c r="R7" s="3" t="s">
        <v>228</v>
      </c>
      <c r="S7" s="34"/>
      <c r="T7" s="34"/>
      <c r="U7" s="34"/>
      <c r="V7" s="34"/>
      <c r="W7" s="44"/>
      <c r="X7" s="44"/>
      <c r="Y7" s="2" t="s">
        <v>121</v>
      </c>
      <c r="Z7" s="3" t="s">
        <v>227</v>
      </c>
      <c r="AA7" s="3" t="s">
        <v>228</v>
      </c>
      <c r="AB7" s="34"/>
      <c r="AC7" s="34"/>
    </row>
    <row r="8" spans="1:29" x14ac:dyDescent="0.15">
      <c r="A8" s="2" t="s">
        <v>217</v>
      </c>
      <c r="B8" s="2" t="s">
        <v>217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2">
        <v>9</v>
      </c>
      <c r="L8" s="2">
        <v>10</v>
      </c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2">
        <v>16</v>
      </c>
      <c r="S8" s="2">
        <v>17</v>
      </c>
      <c r="T8" s="2">
        <v>18</v>
      </c>
      <c r="U8" s="2" t="s">
        <v>229</v>
      </c>
      <c r="V8" s="2" t="s">
        <v>230</v>
      </c>
      <c r="W8" s="2" t="s">
        <v>231</v>
      </c>
      <c r="X8" s="2" t="s">
        <v>232</v>
      </c>
      <c r="Y8" s="2" t="s">
        <v>233</v>
      </c>
      <c r="Z8" s="2" t="s">
        <v>234</v>
      </c>
      <c r="AA8" s="2" t="s">
        <v>235</v>
      </c>
      <c r="AB8" s="2" t="s">
        <v>236</v>
      </c>
      <c r="AC8" s="2" t="s">
        <v>237</v>
      </c>
    </row>
    <row r="9" spans="1:29" ht="21" customHeight="1" x14ac:dyDescent="0.15">
      <c r="A9" s="6">
        <v>381001</v>
      </c>
      <c r="B9" s="1" t="s">
        <v>128</v>
      </c>
      <c r="C9" s="1">
        <f>D9+G9+J9+K9</f>
        <v>1.8</v>
      </c>
      <c r="D9" s="1">
        <f>E9+F9</f>
        <v>1</v>
      </c>
      <c r="E9" s="1">
        <v>0</v>
      </c>
      <c r="F9" s="1">
        <v>1</v>
      </c>
      <c r="G9" s="1">
        <v>0.8</v>
      </c>
      <c r="H9" s="1">
        <v>0</v>
      </c>
      <c r="I9" s="1">
        <v>0.8</v>
      </c>
      <c r="J9" s="1">
        <v>0</v>
      </c>
      <c r="K9" s="1">
        <v>0</v>
      </c>
      <c r="L9" s="1">
        <f>M9+P9+S9+T9</f>
        <v>1.8</v>
      </c>
      <c r="M9" s="1">
        <f>N9+O9</f>
        <v>1</v>
      </c>
      <c r="N9" s="1">
        <v>0</v>
      </c>
      <c r="O9" s="1">
        <v>1</v>
      </c>
      <c r="P9" s="1">
        <v>0.8</v>
      </c>
      <c r="Q9" s="1">
        <v>0</v>
      </c>
      <c r="R9" s="1">
        <v>0.8</v>
      </c>
      <c r="S9" s="1">
        <v>0</v>
      </c>
      <c r="T9" s="1">
        <v>0</v>
      </c>
      <c r="U9" s="1">
        <v>0</v>
      </c>
      <c r="V9" s="1">
        <v>0</v>
      </c>
      <c r="W9" s="1">
        <f>N9-E9</f>
        <v>0</v>
      </c>
      <c r="X9" s="1">
        <f>O9-F9</f>
        <v>0</v>
      </c>
      <c r="Y9" s="1">
        <v>0</v>
      </c>
      <c r="Z9" s="1">
        <f>Q9-H9</f>
        <v>0</v>
      </c>
      <c r="AA9" s="1">
        <f>R9-I9</f>
        <v>0</v>
      </c>
      <c r="AB9" s="1">
        <v>0</v>
      </c>
      <c r="AC9" s="1">
        <v>0</v>
      </c>
    </row>
    <row r="10" spans="1:29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</sheetData>
  <mergeCells count="30"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</mergeCells>
  <phoneticPr fontId="8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吴瑛</cp:lastModifiedBy>
  <cp:lastPrinted>2018-02-26T03:17:00Z</cp:lastPrinted>
  <dcterms:created xsi:type="dcterms:W3CDTF">2018-02-12T03:32:00Z</dcterms:created>
  <dcterms:modified xsi:type="dcterms:W3CDTF">2018-03-19T06:09:40Z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